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а_2019_год" sheetId="1" r:id="rId1"/>
  </sheets>
  <definedNames>
    <definedName name="_xlnm.Print_Area" localSheetId="0">'Программа_2019_год'!$A$1:$H$97</definedName>
  </definedNames>
  <calcPr fullCalcOnLoad="1"/>
</workbook>
</file>

<file path=xl/sharedStrings.xml><?xml version="1.0" encoding="utf-8"?>
<sst xmlns="http://schemas.openxmlformats.org/spreadsheetml/2006/main" count="183" uniqueCount="71">
  <si>
    <t>Приложение № 1 к муниципальной программе "Модернизация дорожной сети в Пограничном муниципальном округе на 2021 - 2023 годы»</t>
  </si>
  <si>
    <t>Ресурсное обеспечение реализации муниципальной программы "Модернизация дорожной сети в Пограничном муниципальном округе на 2021- 2023 годы»</t>
  </si>
  <si>
    <t>№ п\п</t>
  </si>
  <si>
    <t>мероприятия</t>
  </si>
  <si>
    <t>источник ресурсного обеспечения</t>
  </si>
  <si>
    <t>Всего (тыс.руб.)</t>
  </si>
  <si>
    <t>Объем финансирования (тыс.руб.), годы</t>
  </si>
  <si>
    <t>Ответственный за выполнение мероприятий подпрограммы</t>
  </si>
  <si>
    <t>Содержание и ремонт дорог местного значения в Пограничном муниципальном округе</t>
  </si>
  <si>
    <t>1.1</t>
  </si>
  <si>
    <t>Содержание автомообильных дорог местного значения на территории сельских поселений</t>
  </si>
  <si>
    <t>ИТОГО:</t>
  </si>
  <si>
    <t>Отдел жилищно-коммунального хозяйства</t>
  </si>
  <si>
    <t>Бюджет ПМР</t>
  </si>
  <si>
    <t>КБ</t>
  </si>
  <si>
    <t>Всего:</t>
  </si>
  <si>
    <t>Участие в государственной программе "Развитие транспортного комплекса Приморского края на 2020 -2027 годы"</t>
  </si>
  <si>
    <t>2.1</t>
  </si>
  <si>
    <t>Ремонт автомобильной дороге по ул. Партизанская в  с. Нестеровка</t>
  </si>
  <si>
    <t>2.2</t>
  </si>
  <si>
    <t>Ремонт автомобильной дороге по ул. Новая в  с. Сергеевка</t>
  </si>
  <si>
    <t>2.3</t>
  </si>
  <si>
    <t>Ремонт автомобильной дороге по ул. Советская в  с. Нестеровка</t>
  </si>
  <si>
    <t>2.4</t>
  </si>
  <si>
    <t>Ремонт автомобильной дороге по ул. Школьная в с. Сергеевка</t>
  </si>
  <si>
    <t>2.5</t>
  </si>
  <si>
    <t>Ремонт автомобильной дороге по ул. Гагарина в  пгт. Пограничный</t>
  </si>
  <si>
    <t>2.6</t>
  </si>
  <si>
    <t>Ремонт автомобильной дороге по ул. Безымянная в  пгт. Пограничный</t>
  </si>
  <si>
    <t>2.7</t>
  </si>
  <si>
    <t>Ремонт автомобильной дороге по ул. Матросова, ул. Советская в  пгт. Пограничный</t>
  </si>
  <si>
    <t>2.8</t>
  </si>
  <si>
    <t>Ремонт автомобильной дороге по ул. Пограничная в  пгт. Пограничный</t>
  </si>
  <si>
    <t>2.9</t>
  </si>
  <si>
    <t>Ремонт автомобильной дороге по ул. Садовая в  с. Барано-Оренбургское</t>
  </si>
  <si>
    <t>Ремонт автомобильной дороге по ул. Пионерская в  пгт. Пограничный</t>
  </si>
  <si>
    <t>2.10</t>
  </si>
  <si>
    <t>Ремонт автомобильной дороге по ул. Зеленая,  в  с. Рубиновка</t>
  </si>
  <si>
    <t>2.11</t>
  </si>
  <si>
    <t>2.12</t>
  </si>
  <si>
    <t>Ремонт автомобильной дороге по ул. Новая,  в  с. Рубиновка</t>
  </si>
  <si>
    <t>2.13</t>
  </si>
  <si>
    <t>Ремонт автомобильной дороге по ул. Гагарина ,  в  с. Жариково</t>
  </si>
  <si>
    <t>2.14</t>
  </si>
  <si>
    <t>Ремонт автомобильной дороге по ул. Украинская ,  в  с. Жариково</t>
  </si>
  <si>
    <t>2.15</t>
  </si>
  <si>
    <t>Ремонт автомобильной дороге по ул. Советская в  пгт. Пограничный</t>
  </si>
  <si>
    <t>2.16</t>
  </si>
  <si>
    <t>Ремонт автомобильной дороге по ул. Красноармейская ,  в  пгт. Пограничный</t>
  </si>
  <si>
    <t>2.17</t>
  </si>
  <si>
    <t>Ремонт автомобильной дороге по ул. Кирова ,  в  пгт. Пограничный</t>
  </si>
  <si>
    <t>2.18</t>
  </si>
  <si>
    <t>Реконструкция автомобильной дороги "Подъезд к с. Барано-Оренбургское протяженностью 2313 км" и "Автомобильная дорога от 89 км а/д Уссурийск-Пограничный к в/ч 7336"</t>
  </si>
  <si>
    <t>2.19</t>
  </si>
  <si>
    <t xml:space="preserve"> "Реконструкция объекта "Мост: река Комиссаровка, ул. Заречная,д.1,с. Барабаш-Левада" и "Мост ; ручей Дубина, ул. Заречная, д. 10, с. Барабаш-Левада"</t>
  </si>
  <si>
    <t>2.20</t>
  </si>
  <si>
    <t>Приобретение комбинированной дорожной уборочной машины (на базе автомобиля КАМАЗ)</t>
  </si>
  <si>
    <t>2.21</t>
  </si>
  <si>
    <t>Приобретение экскаватора, погркзчика с навесным оборудованием</t>
  </si>
  <si>
    <t>2.22</t>
  </si>
  <si>
    <t>Приобретение колесного трактора "Беларусь" (для зимнего и летнего содержания дорог)</t>
  </si>
  <si>
    <t>2.23</t>
  </si>
  <si>
    <t>Приобретение автогрейдера</t>
  </si>
  <si>
    <t>2.24</t>
  </si>
  <si>
    <t>Устройство уличного освещения в с. Сергеевка</t>
  </si>
  <si>
    <t>2.25</t>
  </si>
  <si>
    <t>Устройство уличного освещения в с. Бойкое</t>
  </si>
  <si>
    <t>2.26</t>
  </si>
  <si>
    <t>Устройствоуличного  освещения в пгт. Пограничный</t>
  </si>
  <si>
    <t>Итого:</t>
  </si>
  <si>
    <t>Итого по программе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</si>
</sst>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[$-419]DD/MM/YYYY"/>
    <numFmt numFmtId="167" formatCode="0%"/>
    <numFmt numFmtId="168" formatCode="@"/>
    <numFmt numFmtId="169" formatCode="0.00"/>
  </numFmts>
  <fonts count="27">
    <font>
      <sz val="11"/>
      <color indexed="8"/>
      <name val="Calibri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1"/>
      <family val="0"/>
    </font>
    <font>
      <b/>
      <sz val="10"/>
      <color indexed="8"/>
      <name val="Arial Cyr"/>
      <family val="0"/>
    </font>
    <font>
      <b/>
      <sz val="8"/>
      <color indexed="8"/>
      <name val="Arial Cyr1"/>
      <family val="0"/>
    </font>
    <font>
      <b/>
      <i/>
      <sz val="10"/>
      <color indexed="10"/>
      <name val="Times New Roman"/>
      <family val="1"/>
    </font>
    <font>
      <b/>
      <sz val="9"/>
      <color indexed="8"/>
      <name val="Arial Cyr1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Arial Cyr1"/>
      <family val="0"/>
    </font>
    <font>
      <b/>
      <sz val="10"/>
      <color indexed="10"/>
      <name val="Arial Cyr"/>
      <family val="0"/>
    </font>
    <font>
      <i/>
      <sz val="10"/>
      <color indexed="10"/>
      <name val="Arial Cyr1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Border="0" applyProtection="0">
      <alignment/>
    </xf>
  </cellStyleXfs>
  <cellXfs count="73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166" fontId="6" fillId="0" borderId="0" xfId="0" applyNumberFormat="1" applyFont="1" applyAlignment="1" applyProtection="1">
      <alignment horizontal="right" vertical="top" wrapText="1"/>
      <protection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Alignment="1">
      <alignment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3" xfId="19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/>
    </xf>
    <xf numFmtId="164" fontId="12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169" fontId="4" fillId="0" borderId="1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Alignment="1">
      <alignment/>
    </xf>
    <xf numFmtId="165" fontId="7" fillId="2" borderId="1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center"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8" fontId="0" fillId="2" borderId="7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/>
    </xf>
    <xf numFmtId="165" fontId="13" fillId="0" borderId="1" xfId="0" applyNumberFormat="1" applyFont="1" applyFill="1" applyBorder="1" applyAlignment="1">
      <alignment horizontal="left" vertical="center" wrapText="1"/>
    </xf>
    <xf numFmtId="169" fontId="7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Alignment="1">
      <alignment horizontal="left" vertical="center" wrapText="1"/>
    </xf>
    <xf numFmtId="165" fontId="12" fillId="2" borderId="0" xfId="0" applyNumberFormat="1" applyFont="1" applyFill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164" fontId="15" fillId="2" borderId="0" xfId="0" applyNumberFormat="1" applyFont="1" applyFill="1" applyAlignment="1">
      <alignment/>
    </xf>
    <xf numFmtId="164" fontId="15" fillId="2" borderId="0" xfId="0" applyNumberFormat="1" applyFont="1" applyFill="1" applyAlignment="1">
      <alignment vertical="center" wrapText="1"/>
    </xf>
    <xf numFmtId="165" fontId="9" fillId="2" borderId="0" xfId="0" applyNumberFormat="1" applyFont="1" applyFill="1" applyAlignment="1">
      <alignment horizontal="left" vertical="center" wrapText="1"/>
    </xf>
    <xf numFmtId="165" fontId="16" fillId="2" borderId="0" xfId="0" applyNumberFormat="1" applyFont="1" applyFill="1" applyAlignment="1">
      <alignment horizontal="right" vertical="center" wrapText="1"/>
    </xf>
    <xf numFmtId="164" fontId="17" fillId="2" borderId="0" xfId="0" applyNumberFormat="1" applyFont="1" applyFill="1" applyAlignment="1">
      <alignment/>
    </xf>
    <xf numFmtId="165" fontId="16" fillId="2" borderId="0" xfId="0" applyNumberFormat="1" applyFont="1" applyFill="1" applyAlignment="1">
      <alignment horizontal="left" vertical="center" wrapText="1"/>
    </xf>
    <xf numFmtId="164" fontId="18" fillId="2" borderId="0" xfId="0" applyNumberFormat="1" applyFont="1" applyFill="1" applyAlignment="1">
      <alignment/>
    </xf>
    <xf numFmtId="164" fontId="19" fillId="2" borderId="0" xfId="0" applyNumberFormat="1" applyFont="1" applyFill="1" applyAlignment="1">
      <alignment/>
    </xf>
    <xf numFmtId="165" fontId="20" fillId="2" borderId="0" xfId="0" applyNumberFormat="1" applyFont="1" applyFill="1" applyAlignment="1">
      <alignment horizontal="right" vertical="center" wrapText="1"/>
    </xf>
    <xf numFmtId="164" fontId="21" fillId="2" borderId="0" xfId="0" applyNumberFormat="1" applyFont="1" applyFill="1" applyAlignment="1">
      <alignment/>
    </xf>
    <xf numFmtId="165" fontId="22" fillId="2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23" fillId="2" borderId="0" xfId="0" applyNumberFormat="1" applyFont="1" applyFill="1" applyAlignment="1">
      <alignment/>
    </xf>
    <xf numFmtId="164" fontId="24" fillId="2" borderId="0" xfId="0" applyNumberFormat="1" applyFont="1" applyFill="1" applyAlignment="1">
      <alignment/>
    </xf>
    <xf numFmtId="164" fontId="25" fillId="2" borderId="0" xfId="0" applyNumberFormat="1" applyFont="1" applyFill="1" applyAlignment="1">
      <alignment/>
    </xf>
    <xf numFmtId="164" fontId="26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920"/>
  <sheetViews>
    <sheetView tabSelected="1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31.00390625" style="2" customWidth="1"/>
    <col min="3" max="3" width="16.8515625" style="2" customWidth="1"/>
    <col min="4" max="4" width="11.421875" style="2" customWidth="1"/>
    <col min="5" max="5" width="12.7109375" style="3" customWidth="1"/>
    <col min="6" max="6" width="12.140625" style="2" customWidth="1"/>
    <col min="7" max="7" width="13.57421875" style="4" customWidth="1"/>
    <col min="8" max="8" width="20.140625" style="5" customWidth="1"/>
    <col min="9" max="64" width="8.7109375" style="1" customWidth="1"/>
  </cols>
  <sheetData>
    <row r="1" spans="1:15" ht="62.25" customHeight="1">
      <c r="A1" s="6"/>
      <c r="B1" s="6"/>
      <c r="C1" s="6"/>
      <c r="D1" s="6"/>
      <c r="E1" s="6"/>
      <c r="F1" s="7" t="s">
        <v>0</v>
      </c>
      <c r="G1" s="7"/>
      <c r="H1" s="7"/>
      <c r="I1" s="8"/>
      <c r="J1" s="8"/>
      <c r="K1" s="8"/>
      <c r="L1" s="8"/>
      <c r="M1" s="8"/>
      <c r="N1" s="8"/>
      <c r="O1" s="8"/>
    </row>
    <row r="2" spans="1:15" ht="33.75" customHeight="1">
      <c r="A2" s="9" t="s">
        <v>1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</row>
    <row r="3" spans="1:8" ht="15">
      <c r="A3" s="6"/>
      <c r="B3" s="11"/>
      <c r="C3" s="11"/>
      <c r="D3" s="11"/>
      <c r="E3" s="12"/>
      <c r="F3" s="13"/>
      <c r="G3" s="14"/>
      <c r="H3" s="15"/>
    </row>
    <row r="4" spans="1:64" ht="49.5" customHeight="1">
      <c r="A4" s="16" t="s">
        <v>2</v>
      </c>
      <c r="B4" s="17" t="s">
        <v>3</v>
      </c>
      <c r="C4" s="18" t="s">
        <v>4</v>
      </c>
      <c r="D4" s="17" t="s">
        <v>5</v>
      </c>
      <c r="E4" s="18" t="s">
        <v>6</v>
      </c>
      <c r="F4" s="18"/>
      <c r="G4" s="18"/>
      <c r="H4" s="19" t="s">
        <v>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ht="15">
      <c r="A5" s="16"/>
      <c r="B5" s="17"/>
      <c r="C5" s="17"/>
      <c r="D5" s="17"/>
      <c r="E5" s="21">
        <v>2021</v>
      </c>
      <c r="F5" s="22">
        <v>2022</v>
      </c>
      <c r="G5" s="23">
        <v>2023</v>
      </c>
      <c r="H5" s="1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15" customHeight="1">
      <c r="A6" s="25">
        <v>1</v>
      </c>
      <c r="B6" s="21" t="s">
        <v>8</v>
      </c>
      <c r="C6" s="21"/>
      <c r="D6" s="21"/>
      <c r="E6" s="21"/>
      <c r="F6" s="21"/>
      <c r="G6" s="21"/>
      <c r="H6" s="2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15" customHeight="1">
      <c r="A7" s="26" t="s">
        <v>9</v>
      </c>
      <c r="B7" s="27" t="s">
        <v>10</v>
      </c>
      <c r="C7" s="28" t="s">
        <v>11</v>
      </c>
      <c r="D7" s="29">
        <f aca="true" t="shared" si="0" ref="D7:D8">E7+F7+G7</f>
        <v>17601.760000000002</v>
      </c>
      <c r="E7" s="30">
        <v>6027.16</v>
      </c>
      <c r="F7" s="30">
        <v>4952.1</v>
      </c>
      <c r="G7" s="31">
        <f>G8+G9</f>
        <v>6622.5</v>
      </c>
      <c r="H7" s="32" t="s">
        <v>12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15" customHeight="1">
      <c r="A8" s="26"/>
      <c r="B8" s="27"/>
      <c r="C8" s="28" t="s">
        <v>13</v>
      </c>
      <c r="D8" s="29">
        <f t="shared" si="0"/>
        <v>17601.760000000002</v>
      </c>
      <c r="E8" s="30">
        <v>6027.16</v>
      </c>
      <c r="F8" s="30">
        <v>4952.1</v>
      </c>
      <c r="G8" s="31">
        <v>6622.5</v>
      </c>
      <c r="H8" s="3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15" customHeight="1">
      <c r="A9" s="26"/>
      <c r="B9" s="27"/>
      <c r="C9" s="28" t="s">
        <v>14</v>
      </c>
      <c r="D9" s="33">
        <f>SUM(E9+F9+G9)</f>
        <v>0</v>
      </c>
      <c r="E9" s="34">
        <v>0</v>
      </c>
      <c r="F9" s="34">
        <v>0</v>
      </c>
      <c r="G9" s="35">
        <v>0</v>
      </c>
      <c r="H9" s="3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4" ht="16.5" customHeight="1">
      <c r="A10" s="36"/>
      <c r="B10" s="37" t="s">
        <v>15</v>
      </c>
      <c r="C10" s="28" t="s">
        <v>11</v>
      </c>
      <c r="D10" s="29">
        <f aca="true" t="shared" si="1" ref="D10:D11">D7</f>
        <v>17601.760000000002</v>
      </c>
      <c r="E10" s="30">
        <f aca="true" t="shared" si="2" ref="E10:E11">E7</f>
        <v>6027.16</v>
      </c>
      <c r="F10" s="30">
        <f aca="true" t="shared" si="3" ref="F10:F11">F7</f>
        <v>4952.1</v>
      </c>
      <c r="G10" s="31">
        <f aca="true" t="shared" si="4" ref="G10:G11">G7</f>
        <v>6622.5</v>
      </c>
      <c r="H10" s="3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6.5" customHeight="1">
      <c r="A11" s="36"/>
      <c r="B11" s="37"/>
      <c r="C11" s="28" t="s">
        <v>13</v>
      </c>
      <c r="D11" s="29">
        <f t="shared" si="1"/>
        <v>17601.760000000002</v>
      </c>
      <c r="E11" s="30">
        <f t="shared" si="2"/>
        <v>6027.16</v>
      </c>
      <c r="F11" s="30">
        <f t="shared" si="3"/>
        <v>4952.1</v>
      </c>
      <c r="G11" s="31">
        <f t="shared" si="4"/>
        <v>6622.5</v>
      </c>
      <c r="H11" s="3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6.5" customHeight="1">
      <c r="A12" s="36"/>
      <c r="B12" s="37"/>
      <c r="C12" s="28" t="s">
        <v>14</v>
      </c>
      <c r="D12" s="33">
        <v>0</v>
      </c>
      <c r="E12" s="34">
        <v>0</v>
      </c>
      <c r="F12" s="34">
        <v>0</v>
      </c>
      <c r="G12" s="34">
        <v>0</v>
      </c>
      <c r="H12" s="3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25.5" customHeight="1">
      <c r="A13" s="38"/>
      <c r="B13" s="21" t="s">
        <v>16</v>
      </c>
      <c r="C13" s="21"/>
      <c r="D13" s="21"/>
      <c r="E13" s="21"/>
      <c r="F13" s="21"/>
      <c r="G13" s="21"/>
      <c r="H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16.5" customHeight="1">
      <c r="A14" s="26" t="s">
        <v>17</v>
      </c>
      <c r="B14" s="37" t="s">
        <v>18</v>
      </c>
      <c r="C14" s="28" t="s">
        <v>11</v>
      </c>
      <c r="D14" s="30">
        <f aca="true" t="shared" si="5" ref="D14:D16">G14</f>
        <v>8248.64</v>
      </c>
      <c r="E14" s="34">
        <v>0</v>
      </c>
      <c r="F14" s="34">
        <v>0</v>
      </c>
      <c r="G14" s="30">
        <f>G15+G16</f>
        <v>8248.64</v>
      </c>
      <c r="H14" s="32" t="s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16.5" customHeight="1">
      <c r="A15" s="26"/>
      <c r="B15" s="37"/>
      <c r="C15" s="28" t="s">
        <v>13</v>
      </c>
      <c r="D15" s="30">
        <f t="shared" si="5"/>
        <v>247.45</v>
      </c>
      <c r="E15" s="34">
        <v>0</v>
      </c>
      <c r="F15" s="34">
        <v>0</v>
      </c>
      <c r="G15" s="30">
        <v>247.45</v>
      </c>
      <c r="H15" s="3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4" ht="23.25" customHeight="1">
      <c r="A16" s="26"/>
      <c r="B16" s="37"/>
      <c r="C16" s="28" t="s">
        <v>14</v>
      </c>
      <c r="D16" s="30">
        <f t="shared" si="5"/>
        <v>8001.19</v>
      </c>
      <c r="E16" s="34">
        <v>0</v>
      </c>
      <c r="F16" s="34">
        <v>0</v>
      </c>
      <c r="G16" s="30">
        <v>8001.19</v>
      </c>
      <c r="H16" s="3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16.5" customHeight="1">
      <c r="A17" s="26" t="s">
        <v>19</v>
      </c>
      <c r="B17" s="37" t="s">
        <v>20</v>
      </c>
      <c r="C17" s="28" t="s">
        <v>11</v>
      </c>
      <c r="D17" s="30">
        <f>D18+D19</f>
        <v>4295.18</v>
      </c>
      <c r="E17" s="30">
        <f>E18+E19</f>
        <v>4295.18</v>
      </c>
      <c r="F17" s="34">
        <v>0</v>
      </c>
      <c r="G17" s="34">
        <v>0</v>
      </c>
      <c r="H17" s="32" t="s">
        <v>12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ht="16.5" customHeight="1">
      <c r="A18" s="26"/>
      <c r="B18" s="37"/>
      <c r="C18" s="28" t="s">
        <v>13</v>
      </c>
      <c r="D18" s="30">
        <f aca="true" t="shared" si="6" ref="D18:D19">E18</f>
        <v>647.14</v>
      </c>
      <c r="E18" s="30">
        <v>647.14</v>
      </c>
      <c r="F18" s="34">
        <v>0</v>
      </c>
      <c r="G18" s="34">
        <v>0</v>
      </c>
      <c r="H18" s="3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15">
      <c r="A19" s="26"/>
      <c r="B19" s="37"/>
      <c r="C19" s="28" t="s">
        <v>14</v>
      </c>
      <c r="D19" s="30">
        <f t="shared" si="6"/>
        <v>3648.04</v>
      </c>
      <c r="E19" s="30">
        <v>3648.04</v>
      </c>
      <c r="F19" s="34">
        <v>0</v>
      </c>
      <c r="G19" s="34">
        <v>0</v>
      </c>
      <c r="H19" s="3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16.5" customHeight="1">
      <c r="A20" s="26" t="s">
        <v>21</v>
      </c>
      <c r="B20" s="37" t="s">
        <v>22</v>
      </c>
      <c r="C20" s="28" t="s">
        <v>11</v>
      </c>
      <c r="D20" s="30">
        <f>D21+D22</f>
        <v>4048.1</v>
      </c>
      <c r="E20" s="30">
        <v>4048.1</v>
      </c>
      <c r="F20" s="34">
        <v>0</v>
      </c>
      <c r="G20" s="34">
        <v>0</v>
      </c>
      <c r="H20" s="32" t="s">
        <v>12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16.5" customHeight="1">
      <c r="A21" s="26"/>
      <c r="B21" s="37"/>
      <c r="C21" s="28" t="s">
        <v>13</v>
      </c>
      <c r="D21" s="30">
        <f aca="true" t="shared" si="7" ref="D21:D43">E21</f>
        <v>121.44000000000005</v>
      </c>
      <c r="E21" s="30">
        <f>E20-E22</f>
        <v>121.44000000000005</v>
      </c>
      <c r="F21" s="34">
        <v>0</v>
      </c>
      <c r="G21" s="34">
        <v>0</v>
      </c>
      <c r="H21" s="3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64" ht="16.5" customHeight="1">
      <c r="A22" s="26"/>
      <c r="B22" s="37"/>
      <c r="C22" s="28" t="s">
        <v>14</v>
      </c>
      <c r="D22" s="30">
        <f t="shared" si="7"/>
        <v>3926.66</v>
      </c>
      <c r="E22" s="30">
        <v>3926.66</v>
      </c>
      <c r="F22" s="34">
        <v>0</v>
      </c>
      <c r="G22" s="34">
        <v>0</v>
      </c>
      <c r="H22" s="3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6.5" customHeight="1">
      <c r="A23" s="26" t="s">
        <v>23</v>
      </c>
      <c r="B23" s="37" t="s">
        <v>24</v>
      </c>
      <c r="C23" s="28" t="s">
        <v>11</v>
      </c>
      <c r="D23" s="30">
        <f t="shared" si="7"/>
        <v>0</v>
      </c>
      <c r="E23" s="30">
        <v>0</v>
      </c>
      <c r="F23" s="34">
        <v>0</v>
      </c>
      <c r="G23" s="34">
        <v>0</v>
      </c>
      <c r="H23" s="32" t="s">
        <v>12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16.5" customHeight="1">
      <c r="A24" s="26"/>
      <c r="B24" s="37"/>
      <c r="C24" s="28" t="s">
        <v>13</v>
      </c>
      <c r="D24" s="30">
        <f t="shared" si="7"/>
        <v>0</v>
      </c>
      <c r="E24" s="30">
        <v>0</v>
      </c>
      <c r="F24" s="34">
        <v>0</v>
      </c>
      <c r="G24" s="34">
        <v>0</v>
      </c>
      <c r="H24" s="3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6.5" customHeight="1">
      <c r="A25" s="26"/>
      <c r="B25" s="37"/>
      <c r="C25" s="28" t="s">
        <v>14</v>
      </c>
      <c r="D25" s="30">
        <f t="shared" si="7"/>
        <v>0</v>
      </c>
      <c r="E25" s="30">
        <v>0</v>
      </c>
      <c r="F25" s="34">
        <v>0</v>
      </c>
      <c r="G25" s="34">
        <v>0</v>
      </c>
      <c r="H25" s="32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64" ht="16.5" customHeight="1">
      <c r="A26" s="26" t="s">
        <v>25</v>
      </c>
      <c r="B26" s="37" t="s">
        <v>26</v>
      </c>
      <c r="C26" s="28" t="s">
        <v>11</v>
      </c>
      <c r="D26" s="30">
        <f t="shared" si="7"/>
        <v>6832.12</v>
      </c>
      <c r="E26" s="30">
        <v>6832.12</v>
      </c>
      <c r="F26" s="34">
        <v>0</v>
      </c>
      <c r="G26" s="34">
        <v>0</v>
      </c>
      <c r="H26" s="32" t="s">
        <v>12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1:64" ht="16.5" customHeight="1">
      <c r="A27" s="26"/>
      <c r="B27" s="37"/>
      <c r="C27" s="28" t="s">
        <v>13</v>
      </c>
      <c r="D27" s="30">
        <f t="shared" si="7"/>
        <v>204.96000000000004</v>
      </c>
      <c r="E27" s="30">
        <f>E26-E28</f>
        <v>204.96000000000004</v>
      </c>
      <c r="F27" s="34">
        <v>0</v>
      </c>
      <c r="G27" s="34">
        <v>0</v>
      </c>
      <c r="H27" s="32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6.5" customHeight="1">
      <c r="A28" s="26"/>
      <c r="B28" s="37"/>
      <c r="C28" s="28" t="s">
        <v>14</v>
      </c>
      <c r="D28" s="30">
        <f t="shared" si="7"/>
        <v>6627.16</v>
      </c>
      <c r="E28" s="30">
        <v>6627.16</v>
      </c>
      <c r="F28" s="34">
        <v>0</v>
      </c>
      <c r="G28" s="34">
        <v>0</v>
      </c>
      <c r="H28" s="32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64" ht="16.5" customHeight="1">
      <c r="A29" s="39" t="s">
        <v>27</v>
      </c>
      <c r="B29" s="37" t="s">
        <v>28</v>
      </c>
      <c r="C29" s="28" t="s">
        <v>11</v>
      </c>
      <c r="D29" s="30">
        <f t="shared" si="7"/>
        <v>0</v>
      </c>
      <c r="E29" s="30">
        <f>E30+E31</f>
        <v>0</v>
      </c>
      <c r="F29" s="34">
        <v>0</v>
      </c>
      <c r="G29" s="34">
        <f>G30+G31</f>
        <v>0</v>
      </c>
      <c r="H29" s="32" t="s">
        <v>12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64" ht="16.5" customHeight="1">
      <c r="A30" s="40"/>
      <c r="B30" s="37"/>
      <c r="C30" s="28" t="s">
        <v>13</v>
      </c>
      <c r="D30" s="30">
        <f t="shared" si="7"/>
        <v>0</v>
      </c>
      <c r="E30" s="30">
        <v>0</v>
      </c>
      <c r="F30" s="34">
        <v>0</v>
      </c>
      <c r="G30" s="34">
        <v>0</v>
      </c>
      <c r="H30" s="3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6.5" customHeight="1">
      <c r="A31" s="41"/>
      <c r="B31" s="37"/>
      <c r="C31" s="28" t="s">
        <v>14</v>
      </c>
      <c r="D31" s="30">
        <f t="shared" si="7"/>
        <v>0</v>
      </c>
      <c r="E31" s="30">
        <v>0</v>
      </c>
      <c r="F31" s="34">
        <v>0</v>
      </c>
      <c r="G31" s="34">
        <v>0</v>
      </c>
      <c r="H31" s="3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64" ht="16.5" customHeight="1">
      <c r="A32" s="40" t="s">
        <v>29</v>
      </c>
      <c r="B32" s="37" t="s">
        <v>30</v>
      </c>
      <c r="C32" s="28" t="s">
        <v>11</v>
      </c>
      <c r="D32" s="42">
        <f t="shared" si="7"/>
        <v>3967.73</v>
      </c>
      <c r="E32" s="42">
        <v>3967.73</v>
      </c>
      <c r="F32" s="34">
        <v>0</v>
      </c>
      <c r="G32" s="34">
        <v>0</v>
      </c>
      <c r="H32" s="32" t="s">
        <v>12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64" ht="16.5" customHeight="1">
      <c r="A33" s="40"/>
      <c r="B33" s="37"/>
      <c r="C33" s="28" t="s">
        <v>13</v>
      </c>
      <c r="D33" s="42">
        <f t="shared" si="7"/>
        <v>119.0300000000002</v>
      </c>
      <c r="E33" s="42">
        <f>E32-E34</f>
        <v>119.0300000000002</v>
      </c>
      <c r="F33" s="34">
        <v>0</v>
      </c>
      <c r="G33" s="34">
        <v>0</v>
      </c>
      <c r="H33" s="3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28.5" customHeight="1">
      <c r="A34" s="40"/>
      <c r="B34" s="37"/>
      <c r="C34" s="28" t="s">
        <v>14</v>
      </c>
      <c r="D34" s="42">
        <f t="shared" si="7"/>
        <v>3848.7</v>
      </c>
      <c r="E34" s="42">
        <v>3848.7</v>
      </c>
      <c r="F34" s="34">
        <v>0</v>
      </c>
      <c r="G34" s="34">
        <v>0</v>
      </c>
      <c r="H34" s="3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ht="16.5" customHeight="1">
      <c r="A35" s="39" t="s">
        <v>31</v>
      </c>
      <c r="B35" s="37" t="s">
        <v>32</v>
      </c>
      <c r="C35" s="28" t="s">
        <v>11</v>
      </c>
      <c r="D35" s="42">
        <f t="shared" si="7"/>
        <v>0</v>
      </c>
      <c r="E35" s="42">
        <f>E36+E37</f>
        <v>0</v>
      </c>
      <c r="F35" s="34">
        <v>0</v>
      </c>
      <c r="G35" s="34">
        <v>0</v>
      </c>
      <c r="H35" s="32" t="s">
        <v>12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16.5" customHeight="1">
      <c r="A36" s="40"/>
      <c r="B36" s="37"/>
      <c r="C36" s="28" t="s">
        <v>13</v>
      </c>
      <c r="D36" s="42">
        <f t="shared" si="7"/>
        <v>0</v>
      </c>
      <c r="E36" s="42">
        <v>0</v>
      </c>
      <c r="F36" s="34">
        <v>0</v>
      </c>
      <c r="G36" s="34">
        <v>0</v>
      </c>
      <c r="H36" s="3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31.5" customHeight="1">
      <c r="A37" s="41"/>
      <c r="B37" s="37"/>
      <c r="C37" s="28" t="s">
        <v>14</v>
      </c>
      <c r="D37" s="42">
        <f t="shared" si="7"/>
        <v>0</v>
      </c>
      <c r="E37" s="42">
        <v>0</v>
      </c>
      <c r="F37" s="34">
        <v>0</v>
      </c>
      <c r="G37" s="34">
        <v>0</v>
      </c>
      <c r="H37" s="3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6.5" customHeight="1">
      <c r="A38" s="43" t="s">
        <v>33</v>
      </c>
      <c r="B38" s="37" t="s">
        <v>34</v>
      </c>
      <c r="C38" s="28" t="s">
        <v>11</v>
      </c>
      <c r="D38" s="42">
        <f t="shared" si="7"/>
        <v>0</v>
      </c>
      <c r="E38" s="42">
        <v>0</v>
      </c>
      <c r="F38" s="34">
        <v>0</v>
      </c>
      <c r="G38" s="34">
        <v>0</v>
      </c>
      <c r="H38" s="3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1:64" ht="15" customHeight="1">
      <c r="A39" s="43"/>
      <c r="B39" s="37"/>
      <c r="C39" s="28" t="s">
        <v>13</v>
      </c>
      <c r="D39" s="42">
        <f t="shared" si="7"/>
        <v>0</v>
      </c>
      <c r="E39" s="30">
        <f>E38-E40</f>
        <v>0</v>
      </c>
      <c r="F39" s="34">
        <v>0</v>
      </c>
      <c r="G39" s="34">
        <v>0</v>
      </c>
      <c r="H39" s="3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1:64" ht="15" customHeight="1">
      <c r="A40" s="43"/>
      <c r="B40" s="37"/>
      <c r="C40" s="28" t="s">
        <v>14</v>
      </c>
      <c r="D40" s="42">
        <f t="shared" si="7"/>
        <v>0</v>
      </c>
      <c r="E40" s="30">
        <f>E38/100*97</f>
        <v>0</v>
      </c>
      <c r="F40" s="34">
        <v>0</v>
      </c>
      <c r="G40" s="34">
        <v>0</v>
      </c>
      <c r="H40" s="3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1:64" ht="15.75" customHeight="1">
      <c r="A41" s="40"/>
      <c r="B41" s="37" t="s">
        <v>35</v>
      </c>
      <c r="C41" s="28" t="s">
        <v>11</v>
      </c>
      <c r="D41" s="42">
        <f t="shared" si="7"/>
        <v>2009.73</v>
      </c>
      <c r="E41" s="42">
        <v>2009.73</v>
      </c>
      <c r="F41" s="34">
        <v>0</v>
      </c>
      <c r="G41" s="34">
        <v>0</v>
      </c>
      <c r="H41" s="32" t="s">
        <v>12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1:64" ht="15.75" customHeight="1">
      <c r="A42" s="40" t="s">
        <v>36</v>
      </c>
      <c r="B42" s="37"/>
      <c r="C42" s="28" t="s">
        <v>13</v>
      </c>
      <c r="D42" s="42">
        <f t="shared" si="7"/>
        <v>60.289999999999964</v>
      </c>
      <c r="E42" s="42">
        <f>E41-E43</f>
        <v>60.289999999999964</v>
      </c>
      <c r="F42" s="34">
        <v>0</v>
      </c>
      <c r="G42" s="34">
        <v>0</v>
      </c>
      <c r="H42" s="3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64" ht="16.5" customHeight="1">
      <c r="A43" s="40"/>
      <c r="B43" s="37"/>
      <c r="C43" s="28" t="s">
        <v>14</v>
      </c>
      <c r="D43" s="42">
        <f t="shared" si="7"/>
        <v>1949.44</v>
      </c>
      <c r="E43" s="42">
        <v>1949.44</v>
      </c>
      <c r="F43" s="34">
        <v>0</v>
      </c>
      <c r="G43" s="34">
        <v>0</v>
      </c>
      <c r="H43" s="3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25.5" customHeight="1">
      <c r="A44" s="39"/>
      <c r="B44" s="37" t="s">
        <v>37</v>
      </c>
      <c r="C44" s="28" t="s">
        <v>11</v>
      </c>
      <c r="D44" s="42">
        <f aca="true" t="shared" si="8" ref="D44:D58">F44</f>
        <v>4766.76</v>
      </c>
      <c r="E44" s="44">
        <v>0</v>
      </c>
      <c r="F44" s="30">
        <f>F45+F46</f>
        <v>4766.76</v>
      </c>
      <c r="G44" s="34">
        <v>0</v>
      </c>
      <c r="H44" s="32" t="s">
        <v>12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21.75" customHeight="1">
      <c r="A45" s="40" t="s">
        <v>38</v>
      </c>
      <c r="B45" s="37"/>
      <c r="C45" s="28" t="s">
        <v>13</v>
      </c>
      <c r="D45" s="42">
        <f t="shared" si="8"/>
        <v>143</v>
      </c>
      <c r="E45" s="44">
        <v>0</v>
      </c>
      <c r="F45" s="30">
        <v>143</v>
      </c>
      <c r="G45" s="34">
        <v>0</v>
      </c>
      <c r="H45" s="3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</row>
    <row r="46" spans="1:64" ht="17.25" customHeight="1">
      <c r="A46" s="40"/>
      <c r="B46" s="37"/>
      <c r="C46" s="28" t="s">
        <v>14</v>
      </c>
      <c r="D46" s="42">
        <f t="shared" si="8"/>
        <v>4623.76</v>
      </c>
      <c r="E46" s="44">
        <v>0</v>
      </c>
      <c r="F46" s="30">
        <v>4623.76</v>
      </c>
      <c r="G46" s="34">
        <v>0</v>
      </c>
      <c r="H46" s="32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1:64" ht="16.5" customHeight="1">
      <c r="A47" s="26" t="s">
        <v>39</v>
      </c>
      <c r="B47" s="37" t="s">
        <v>40</v>
      </c>
      <c r="C47" s="28" t="s">
        <v>11</v>
      </c>
      <c r="D47" s="42">
        <f t="shared" si="8"/>
        <v>6266</v>
      </c>
      <c r="E47" s="44">
        <v>0</v>
      </c>
      <c r="F47" s="30">
        <f>F48+F49</f>
        <v>6266</v>
      </c>
      <c r="G47" s="34">
        <v>0</v>
      </c>
      <c r="H47" s="32" t="s">
        <v>12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64" ht="16.5" customHeight="1">
      <c r="A48" s="26"/>
      <c r="B48" s="37"/>
      <c r="C48" s="28" t="s">
        <v>13</v>
      </c>
      <c r="D48" s="42">
        <f t="shared" si="8"/>
        <v>187.98</v>
      </c>
      <c r="E48" s="44">
        <v>0</v>
      </c>
      <c r="F48" s="30">
        <v>187.98</v>
      </c>
      <c r="G48" s="34">
        <v>0</v>
      </c>
      <c r="H48" s="3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6.5" customHeight="1">
      <c r="A49" s="26"/>
      <c r="B49" s="37"/>
      <c r="C49" s="28" t="s">
        <v>14</v>
      </c>
      <c r="D49" s="42">
        <f t="shared" si="8"/>
        <v>6078.02</v>
      </c>
      <c r="E49" s="44">
        <v>0</v>
      </c>
      <c r="F49" s="30">
        <v>6078.02</v>
      </c>
      <c r="G49" s="34">
        <v>0</v>
      </c>
      <c r="H49" s="32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64" ht="16.5" customHeight="1">
      <c r="A50" s="26" t="s">
        <v>41</v>
      </c>
      <c r="B50" s="46" t="s">
        <v>42</v>
      </c>
      <c r="C50" s="28" t="s">
        <v>11</v>
      </c>
      <c r="D50" s="47">
        <f t="shared" si="8"/>
        <v>7125</v>
      </c>
      <c r="E50" s="44">
        <v>0</v>
      </c>
      <c r="F50" s="30">
        <f>F51+F52</f>
        <v>7125</v>
      </c>
      <c r="G50" s="34">
        <v>0</v>
      </c>
      <c r="H50" s="32" t="s">
        <v>12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</row>
    <row r="51" spans="1:64" ht="15">
      <c r="A51" s="26"/>
      <c r="B51" s="46"/>
      <c r="C51" s="28" t="s">
        <v>13</v>
      </c>
      <c r="D51" s="42">
        <f t="shared" si="8"/>
        <v>213.75</v>
      </c>
      <c r="E51" s="44">
        <v>0</v>
      </c>
      <c r="F51" s="30">
        <v>213.75</v>
      </c>
      <c r="G51" s="34">
        <v>0</v>
      </c>
      <c r="H51" s="32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spans="1:64" ht="39" customHeight="1">
      <c r="A52" s="26"/>
      <c r="B52" s="46"/>
      <c r="C52" s="28" t="s">
        <v>14</v>
      </c>
      <c r="D52" s="42">
        <f t="shared" si="8"/>
        <v>6911.25</v>
      </c>
      <c r="E52" s="44">
        <v>0</v>
      </c>
      <c r="F52" s="30">
        <v>6911.25</v>
      </c>
      <c r="G52" s="34">
        <v>0</v>
      </c>
      <c r="H52" s="3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3" spans="1:64" ht="14.25" customHeight="1">
      <c r="A53" s="26" t="s">
        <v>43</v>
      </c>
      <c r="B53" s="46" t="s">
        <v>44</v>
      </c>
      <c r="C53" s="28" t="s">
        <v>11</v>
      </c>
      <c r="D53" s="30">
        <f t="shared" si="8"/>
        <v>7350</v>
      </c>
      <c r="E53" s="44">
        <v>0</v>
      </c>
      <c r="F53" s="30">
        <f>F54+F55</f>
        <v>7350</v>
      </c>
      <c r="G53" s="34">
        <v>0</v>
      </c>
      <c r="H53" s="32" t="s">
        <v>12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ht="15" customHeight="1">
      <c r="A54" s="26"/>
      <c r="B54" s="46"/>
      <c r="C54" s="28" t="s">
        <v>13</v>
      </c>
      <c r="D54" s="30">
        <f t="shared" si="8"/>
        <v>220.5</v>
      </c>
      <c r="E54" s="44">
        <v>0</v>
      </c>
      <c r="F54" s="30">
        <v>220.5</v>
      </c>
      <c r="G54" s="34">
        <v>0</v>
      </c>
      <c r="H54" s="3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ht="15.75" customHeight="1">
      <c r="A55" s="26"/>
      <c r="B55" s="46"/>
      <c r="C55" s="48" t="s">
        <v>14</v>
      </c>
      <c r="D55" s="30">
        <f t="shared" si="8"/>
        <v>7129.5</v>
      </c>
      <c r="E55" s="44">
        <v>0</v>
      </c>
      <c r="F55" s="30">
        <v>7129.5</v>
      </c>
      <c r="G55" s="34">
        <v>0</v>
      </c>
      <c r="H55" s="32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5" customHeight="1">
      <c r="A56" s="26" t="s">
        <v>45</v>
      </c>
      <c r="B56" s="37" t="s">
        <v>46</v>
      </c>
      <c r="C56" s="28" t="s">
        <v>11</v>
      </c>
      <c r="D56" s="42">
        <f t="shared" si="8"/>
        <v>8330</v>
      </c>
      <c r="E56" s="44">
        <v>0</v>
      </c>
      <c r="F56" s="30">
        <f>F57+F58</f>
        <v>8330</v>
      </c>
      <c r="G56" s="34">
        <v>0</v>
      </c>
      <c r="H56" s="32" t="s">
        <v>12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</row>
    <row r="57" spans="1:64" ht="13.5" customHeight="1">
      <c r="A57" s="26"/>
      <c r="B57" s="37"/>
      <c r="C57" s="28" t="s">
        <v>13</v>
      </c>
      <c r="D57" s="42">
        <f t="shared" si="8"/>
        <v>249.9</v>
      </c>
      <c r="E57" s="44">
        <v>0</v>
      </c>
      <c r="F57" s="30">
        <v>249.9</v>
      </c>
      <c r="G57" s="34">
        <v>0</v>
      </c>
      <c r="H57" s="3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</row>
    <row r="58" spans="1:64" ht="16.5" customHeight="1">
      <c r="A58" s="26"/>
      <c r="B58" s="37"/>
      <c r="C58" s="28" t="s">
        <v>14</v>
      </c>
      <c r="D58" s="42">
        <f t="shared" si="8"/>
        <v>8080.1</v>
      </c>
      <c r="E58" s="44">
        <v>0</v>
      </c>
      <c r="F58" s="30">
        <v>8080.1</v>
      </c>
      <c r="G58" s="34">
        <v>0</v>
      </c>
      <c r="H58" s="3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64" ht="16.5" customHeight="1">
      <c r="A59" s="26" t="s">
        <v>47</v>
      </c>
      <c r="B59" s="46" t="s">
        <v>48</v>
      </c>
      <c r="C59" s="28" t="s">
        <v>11</v>
      </c>
      <c r="D59" s="30">
        <f>D60+D61</f>
        <v>0</v>
      </c>
      <c r="E59" s="42">
        <v>0</v>
      </c>
      <c r="F59" s="30">
        <v>0</v>
      </c>
      <c r="G59" s="34">
        <v>0</v>
      </c>
      <c r="H59" s="32" t="s">
        <v>12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</row>
    <row r="60" spans="1:64" ht="16.5" customHeight="1">
      <c r="A60" s="26"/>
      <c r="B60" s="46"/>
      <c r="C60" s="28" t="s">
        <v>13</v>
      </c>
      <c r="D60" s="30">
        <f aca="true" t="shared" si="9" ref="D60:D61">E60</f>
        <v>0</v>
      </c>
      <c r="E60" s="30">
        <v>0</v>
      </c>
      <c r="F60" s="30">
        <v>0</v>
      </c>
      <c r="G60" s="34">
        <v>0</v>
      </c>
      <c r="H60" s="32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</row>
    <row r="61" spans="1:64" ht="16.5" customHeight="1">
      <c r="A61" s="26"/>
      <c r="B61" s="46"/>
      <c r="C61" s="28" t="s">
        <v>14</v>
      </c>
      <c r="D61" s="30">
        <f t="shared" si="9"/>
        <v>0</v>
      </c>
      <c r="E61" s="30">
        <v>0</v>
      </c>
      <c r="F61" s="30">
        <v>0</v>
      </c>
      <c r="G61" s="34">
        <v>0</v>
      </c>
      <c r="H61" s="32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64" ht="16.5" customHeight="1">
      <c r="A62" s="26" t="s">
        <v>49</v>
      </c>
      <c r="B62" s="46" t="s">
        <v>50</v>
      </c>
      <c r="C62" s="28" t="s">
        <v>11</v>
      </c>
      <c r="D62" s="42">
        <f aca="true" t="shared" si="10" ref="D62:D63">F62</f>
        <v>4698</v>
      </c>
      <c r="E62" s="44">
        <v>0</v>
      </c>
      <c r="F62" s="30">
        <f>F63+F64</f>
        <v>4698</v>
      </c>
      <c r="G62" s="34">
        <v>0</v>
      </c>
      <c r="H62" s="32" t="s">
        <v>12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64" ht="16.5" customHeight="1">
      <c r="A63" s="26"/>
      <c r="B63" s="46"/>
      <c r="C63" s="28" t="s">
        <v>13</v>
      </c>
      <c r="D63" s="42">
        <f t="shared" si="10"/>
        <v>140.94</v>
      </c>
      <c r="E63" s="44">
        <v>0</v>
      </c>
      <c r="F63" s="30">
        <v>140.94</v>
      </c>
      <c r="G63" s="34">
        <v>0</v>
      </c>
      <c r="H63" s="32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</row>
    <row r="64" spans="1:64" ht="16.5" customHeight="1">
      <c r="A64" s="26"/>
      <c r="B64" s="46"/>
      <c r="C64" s="28" t="s">
        <v>14</v>
      </c>
      <c r="D64" s="42">
        <f>F64+E64</f>
        <v>4557.06</v>
      </c>
      <c r="E64" s="44">
        <v>0</v>
      </c>
      <c r="F64" s="30">
        <v>4557.06</v>
      </c>
      <c r="G64" s="34">
        <v>0</v>
      </c>
      <c r="H64" s="3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</row>
    <row r="65" spans="1:64" ht="16.5" customHeight="1">
      <c r="A65" s="26" t="s">
        <v>51</v>
      </c>
      <c r="B65" s="49" t="s">
        <v>52</v>
      </c>
      <c r="C65" s="28" t="s">
        <v>11</v>
      </c>
      <c r="D65" s="42">
        <f aca="true" t="shared" si="11" ref="D65:D70">E65+F65</f>
        <v>58000.69</v>
      </c>
      <c r="E65" s="42">
        <f>E67+E66</f>
        <v>28808.14</v>
      </c>
      <c r="F65" s="30">
        <f>F66+F67</f>
        <v>29192.55</v>
      </c>
      <c r="G65" s="34">
        <v>0</v>
      </c>
      <c r="H65" s="32" t="s">
        <v>12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</row>
    <row r="66" spans="1:64" ht="16.5" customHeight="1">
      <c r="A66" s="26"/>
      <c r="B66" s="49"/>
      <c r="C66" s="28" t="s">
        <v>13</v>
      </c>
      <c r="D66" s="42">
        <f t="shared" si="11"/>
        <v>332.07</v>
      </c>
      <c r="E66" s="42">
        <v>40.14</v>
      </c>
      <c r="F66" s="30">
        <v>291.93</v>
      </c>
      <c r="G66" s="34">
        <v>0</v>
      </c>
      <c r="H66" s="32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</row>
    <row r="67" spans="1:64" ht="52.5" customHeight="1">
      <c r="A67" s="26"/>
      <c r="B67" s="49"/>
      <c r="C67" s="28" t="s">
        <v>14</v>
      </c>
      <c r="D67" s="42">
        <f t="shared" si="11"/>
        <v>57668.619999999995</v>
      </c>
      <c r="E67" s="42">
        <v>28768</v>
      </c>
      <c r="F67" s="30">
        <v>28900.62</v>
      </c>
      <c r="G67" s="34">
        <v>0</v>
      </c>
      <c r="H67" s="32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</row>
    <row r="68" spans="1:64" ht="16.5" customHeight="1">
      <c r="A68" s="26" t="s">
        <v>53</v>
      </c>
      <c r="B68" s="50" t="s">
        <v>54</v>
      </c>
      <c r="C68" s="28" t="s">
        <v>11</v>
      </c>
      <c r="D68" s="42">
        <f t="shared" si="11"/>
        <v>33290</v>
      </c>
      <c r="E68" s="42">
        <f>E69+E70</f>
        <v>0</v>
      </c>
      <c r="F68" s="30">
        <f>F69+F70</f>
        <v>33290</v>
      </c>
      <c r="G68" s="34">
        <v>0</v>
      </c>
      <c r="H68" s="32" t="s">
        <v>12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</row>
    <row r="69" spans="1:64" ht="16.5" customHeight="1">
      <c r="A69" s="26"/>
      <c r="B69" s="50"/>
      <c r="C69" s="28" t="s">
        <v>13</v>
      </c>
      <c r="D69" s="42">
        <f t="shared" si="11"/>
        <v>332.9</v>
      </c>
      <c r="E69" s="42">
        <v>0</v>
      </c>
      <c r="F69" s="30">
        <v>332.9</v>
      </c>
      <c r="G69" s="34">
        <v>0</v>
      </c>
      <c r="H69" s="32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</row>
    <row r="70" spans="1:64" ht="82.5" customHeight="1">
      <c r="A70" s="26"/>
      <c r="B70" s="50"/>
      <c r="C70" s="28" t="s">
        <v>14</v>
      </c>
      <c r="D70" s="42">
        <f t="shared" si="11"/>
        <v>32957.1</v>
      </c>
      <c r="E70" s="42">
        <v>0</v>
      </c>
      <c r="F70" s="30">
        <v>32957.1</v>
      </c>
      <c r="G70" s="34">
        <v>0</v>
      </c>
      <c r="H70" s="32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</row>
    <row r="71" spans="1:64" ht="16.5" customHeight="1">
      <c r="A71" s="26" t="s">
        <v>55</v>
      </c>
      <c r="B71" s="37" t="s">
        <v>56</v>
      </c>
      <c r="C71" s="28" t="s">
        <v>11</v>
      </c>
      <c r="D71" s="42">
        <f aca="true" t="shared" si="12" ref="D71:D73">G71</f>
        <v>9735</v>
      </c>
      <c r="E71" s="34">
        <v>0</v>
      </c>
      <c r="F71" s="34">
        <v>0</v>
      </c>
      <c r="G71" s="30">
        <f>G73+G72</f>
        <v>9735</v>
      </c>
      <c r="H71" s="32" t="s">
        <v>12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64" ht="16.5" customHeight="1">
      <c r="A72" s="26"/>
      <c r="B72" s="37"/>
      <c r="C72" s="28" t="s">
        <v>13</v>
      </c>
      <c r="D72" s="42">
        <f t="shared" si="12"/>
        <v>292.05</v>
      </c>
      <c r="E72" s="34">
        <v>0</v>
      </c>
      <c r="F72" s="34">
        <v>0</v>
      </c>
      <c r="G72" s="30">
        <v>292.05</v>
      </c>
      <c r="H72" s="32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64" ht="38.25" customHeight="1">
      <c r="A73" s="26"/>
      <c r="B73" s="37"/>
      <c r="C73" s="28" t="s">
        <v>14</v>
      </c>
      <c r="D73" s="42">
        <f t="shared" si="12"/>
        <v>9442.95</v>
      </c>
      <c r="E73" s="34">
        <v>0</v>
      </c>
      <c r="F73" s="34">
        <v>0</v>
      </c>
      <c r="G73" s="30">
        <v>9442.95</v>
      </c>
      <c r="H73" s="32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</row>
    <row r="74" spans="1:64" ht="16.5" customHeight="1">
      <c r="A74" s="26" t="s">
        <v>57</v>
      </c>
      <c r="B74" s="50" t="s">
        <v>58</v>
      </c>
      <c r="C74" s="28" t="s">
        <v>11</v>
      </c>
      <c r="D74" s="42">
        <f aca="true" t="shared" si="13" ref="D74:D79">E74</f>
        <v>0</v>
      </c>
      <c r="E74" s="42">
        <v>0</v>
      </c>
      <c r="F74" s="34">
        <v>0</v>
      </c>
      <c r="G74" s="34">
        <v>0</v>
      </c>
      <c r="H74" s="32" t="s">
        <v>12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5" spans="1:64" ht="27" customHeight="1">
      <c r="A75" s="26"/>
      <c r="B75" s="50"/>
      <c r="C75" s="28" t="s">
        <v>13</v>
      </c>
      <c r="D75" s="42">
        <f t="shared" si="13"/>
        <v>0</v>
      </c>
      <c r="E75" s="42">
        <v>0</v>
      </c>
      <c r="F75" s="34">
        <v>0</v>
      </c>
      <c r="G75" s="34">
        <v>0</v>
      </c>
      <c r="H75" s="32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</row>
    <row r="76" spans="1:64" ht="24" customHeight="1">
      <c r="A76" s="26"/>
      <c r="B76" s="50"/>
      <c r="C76" s="28" t="s">
        <v>14</v>
      </c>
      <c r="D76" s="42">
        <f t="shared" si="13"/>
        <v>0</v>
      </c>
      <c r="E76" s="42">
        <v>0</v>
      </c>
      <c r="F76" s="34">
        <v>0</v>
      </c>
      <c r="G76" s="34">
        <v>0</v>
      </c>
      <c r="H76" s="32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</row>
    <row r="77" spans="1:64" ht="16.5" customHeight="1">
      <c r="A77" s="26" t="s">
        <v>59</v>
      </c>
      <c r="B77" s="37" t="s">
        <v>60</v>
      </c>
      <c r="C77" s="28" t="s">
        <v>11</v>
      </c>
      <c r="D77" s="42">
        <f t="shared" si="13"/>
        <v>0</v>
      </c>
      <c r="E77" s="42">
        <v>0</v>
      </c>
      <c r="F77" s="34">
        <v>0</v>
      </c>
      <c r="G77" s="34">
        <v>0</v>
      </c>
      <c r="H77" s="32" t="s">
        <v>12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</row>
    <row r="78" spans="1:64" ht="16.5" customHeight="1">
      <c r="A78" s="26"/>
      <c r="B78" s="37"/>
      <c r="C78" s="28" t="s">
        <v>13</v>
      </c>
      <c r="D78" s="42">
        <f t="shared" si="13"/>
        <v>0</v>
      </c>
      <c r="E78" s="42">
        <v>0</v>
      </c>
      <c r="F78" s="34">
        <v>0</v>
      </c>
      <c r="G78" s="34">
        <v>0</v>
      </c>
      <c r="H78" s="32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</row>
    <row r="79" spans="1:64" ht="33" customHeight="1">
      <c r="A79" s="26"/>
      <c r="B79" s="37"/>
      <c r="C79" s="28" t="s">
        <v>14</v>
      </c>
      <c r="D79" s="42">
        <f t="shared" si="13"/>
        <v>0</v>
      </c>
      <c r="E79" s="42">
        <v>0</v>
      </c>
      <c r="F79" s="34">
        <v>0</v>
      </c>
      <c r="G79" s="34">
        <v>0</v>
      </c>
      <c r="H79" s="32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</row>
    <row r="80" spans="1:64" ht="14.25" customHeight="1">
      <c r="A80" s="26" t="s">
        <v>61</v>
      </c>
      <c r="B80" s="46" t="s">
        <v>62</v>
      </c>
      <c r="C80" s="28" t="s">
        <v>11</v>
      </c>
      <c r="D80" s="42">
        <f aca="true" t="shared" si="14" ref="D80:D82">F80</f>
        <v>11300</v>
      </c>
      <c r="E80" s="44">
        <v>0</v>
      </c>
      <c r="F80" s="30">
        <f>F81+F82</f>
        <v>11300</v>
      </c>
      <c r="G80" s="34">
        <v>0</v>
      </c>
      <c r="H80" s="32" t="s">
        <v>12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64" ht="16.5" customHeight="1">
      <c r="A81" s="26"/>
      <c r="B81" s="46"/>
      <c r="C81" s="28" t="s">
        <v>13</v>
      </c>
      <c r="D81" s="42">
        <f t="shared" si="14"/>
        <v>339</v>
      </c>
      <c r="E81" s="44">
        <v>0</v>
      </c>
      <c r="F81" s="30">
        <v>339</v>
      </c>
      <c r="G81" s="34">
        <v>0</v>
      </c>
      <c r="H81" s="32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 ht="14.25" customHeight="1">
      <c r="A82" s="26"/>
      <c r="B82" s="46"/>
      <c r="C82" s="28" t="s">
        <v>14</v>
      </c>
      <c r="D82" s="42">
        <f t="shared" si="14"/>
        <v>10961</v>
      </c>
      <c r="E82" s="44">
        <v>0</v>
      </c>
      <c r="F82" s="30">
        <v>10961</v>
      </c>
      <c r="G82" s="44">
        <v>0</v>
      </c>
      <c r="H82" s="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3" spans="1:64" ht="16.5" customHeight="1">
      <c r="A83" s="26" t="s">
        <v>63</v>
      </c>
      <c r="B83" s="46" t="s">
        <v>64</v>
      </c>
      <c r="C83" s="28" t="s">
        <v>11</v>
      </c>
      <c r="D83" s="30">
        <f>E83+F83</f>
        <v>1500</v>
      </c>
      <c r="E83" s="30">
        <f>E84+E85</f>
        <v>500</v>
      </c>
      <c r="F83" s="30">
        <f>F84+F85</f>
        <v>1000</v>
      </c>
      <c r="G83" s="34">
        <v>0</v>
      </c>
      <c r="H83" s="32" t="s">
        <v>12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</row>
    <row r="84" spans="1:64" ht="16.5" customHeight="1">
      <c r="A84" s="26"/>
      <c r="B84" s="46"/>
      <c r="C84" s="28" t="s">
        <v>13</v>
      </c>
      <c r="D84" s="30">
        <f>G84</f>
        <v>0</v>
      </c>
      <c r="E84" s="30">
        <v>500</v>
      </c>
      <c r="F84" s="30">
        <v>30</v>
      </c>
      <c r="G84" s="34">
        <v>0</v>
      </c>
      <c r="H84" s="32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</row>
    <row r="85" spans="1:64" ht="14.25" customHeight="1">
      <c r="A85" s="26"/>
      <c r="B85" s="46"/>
      <c r="C85" s="28" t="s">
        <v>14</v>
      </c>
      <c r="D85" s="30">
        <v>0</v>
      </c>
      <c r="E85" s="30">
        <v>0</v>
      </c>
      <c r="F85" s="30">
        <v>970</v>
      </c>
      <c r="G85" s="34">
        <v>0</v>
      </c>
      <c r="H85" s="32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6" spans="1:64" ht="15.75" customHeight="1">
      <c r="A86" s="26" t="s">
        <v>65</v>
      </c>
      <c r="B86" s="46" t="s">
        <v>66</v>
      </c>
      <c r="C86" s="28" t="s">
        <v>11</v>
      </c>
      <c r="D86" s="30">
        <f aca="true" t="shared" si="15" ref="D86:D91">E86+F86</f>
        <v>1500</v>
      </c>
      <c r="E86" s="30">
        <f>E87+E88</f>
        <v>500</v>
      </c>
      <c r="F86" s="30">
        <f>F88+F87</f>
        <v>1000</v>
      </c>
      <c r="G86" s="34">
        <v>0</v>
      </c>
      <c r="H86" s="32" t="s">
        <v>12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</row>
    <row r="87" spans="1:64" ht="15.75" customHeight="1">
      <c r="A87" s="26"/>
      <c r="B87" s="46"/>
      <c r="C87" s="28" t="s">
        <v>13</v>
      </c>
      <c r="D87" s="30">
        <f t="shared" si="15"/>
        <v>530</v>
      </c>
      <c r="E87" s="30">
        <v>500</v>
      </c>
      <c r="F87" s="30">
        <v>30</v>
      </c>
      <c r="G87" s="34">
        <v>0</v>
      </c>
      <c r="H87" s="32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</row>
    <row r="88" spans="1:64" ht="16.5" customHeight="1">
      <c r="A88" s="26"/>
      <c r="B88" s="46"/>
      <c r="C88" s="28" t="s">
        <v>14</v>
      </c>
      <c r="D88" s="30">
        <f t="shared" si="15"/>
        <v>970</v>
      </c>
      <c r="E88" s="30">
        <v>0</v>
      </c>
      <c r="F88" s="30">
        <v>970</v>
      </c>
      <c r="G88" s="34">
        <v>0</v>
      </c>
      <c r="H88" s="32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89" spans="1:64" ht="14.25" customHeight="1">
      <c r="A89" s="26" t="s">
        <v>67</v>
      </c>
      <c r="B89" s="46" t="s">
        <v>68</v>
      </c>
      <c r="C89" s="28" t="s">
        <v>11</v>
      </c>
      <c r="D89" s="30">
        <f t="shared" si="15"/>
        <v>1500</v>
      </c>
      <c r="E89" s="42">
        <f>E90+E91</f>
        <v>500</v>
      </c>
      <c r="F89" s="30">
        <f>F91+F90</f>
        <v>1000</v>
      </c>
      <c r="G89" s="34">
        <v>0</v>
      </c>
      <c r="H89" s="32" t="s">
        <v>12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</row>
    <row r="90" spans="1:64" ht="12.75" customHeight="1">
      <c r="A90" s="26"/>
      <c r="B90" s="46"/>
      <c r="C90" s="28" t="s">
        <v>13</v>
      </c>
      <c r="D90" s="30">
        <f t="shared" si="15"/>
        <v>530</v>
      </c>
      <c r="E90" s="30">
        <v>500</v>
      </c>
      <c r="F90" s="30">
        <v>30</v>
      </c>
      <c r="G90" s="34">
        <v>0</v>
      </c>
      <c r="H90" s="32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</row>
    <row r="91" spans="1:64" ht="21.75" customHeight="1">
      <c r="A91" s="26"/>
      <c r="B91" s="46"/>
      <c r="C91" s="28" t="s">
        <v>14</v>
      </c>
      <c r="D91" s="30">
        <f t="shared" si="15"/>
        <v>970</v>
      </c>
      <c r="E91" s="30">
        <v>0</v>
      </c>
      <c r="F91" s="30">
        <v>970</v>
      </c>
      <c r="G91" s="34">
        <v>0</v>
      </c>
      <c r="H91" s="32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</row>
    <row r="92" spans="1:64" ht="14.25" customHeight="1">
      <c r="A92" s="36"/>
      <c r="B92" s="51" t="s">
        <v>69</v>
      </c>
      <c r="C92" s="28" t="s">
        <v>11</v>
      </c>
      <c r="D92" s="30">
        <f aca="true" t="shared" si="16" ref="D92:D94">E92+F92+G92</f>
        <v>184762.95</v>
      </c>
      <c r="E92" s="30">
        <f>E17+E20+E23+E26+E29+E32+E35+E41+E65+E68+E74+E77+E83+E86+E89</f>
        <v>51461</v>
      </c>
      <c r="F92" s="30">
        <f aca="true" t="shared" si="17" ref="F92:F94">F44+F47+F50+F53+F56+F59+F62+F65+F68+F80+F83+F86+F89</f>
        <v>115318.31</v>
      </c>
      <c r="G92" s="30">
        <f aca="true" t="shared" si="18" ref="G92:G94">G14+G71</f>
        <v>17983.64</v>
      </c>
      <c r="H92" s="36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</row>
    <row r="93" spans="1:64" ht="15.75" customHeight="1">
      <c r="A93" s="36"/>
      <c r="B93" s="51"/>
      <c r="C93" s="28" t="s">
        <v>13</v>
      </c>
      <c r="D93" s="30">
        <f t="shared" si="16"/>
        <v>5442.4</v>
      </c>
      <c r="E93" s="30">
        <f>E18+E21+E27+E33+E42+E66+E84+E87+E90</f>
        <v>2693</v>
      </c>
      <c r="F93" s="30">
        <f t="shared" si="17"/>
        <v>2209.9</v>
      </c>
      <c r="G93" s="30">
        <f t="shared" si="18"/>
        <v>539.5</v>
      </c>
      <c r="H93" s="36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</row>
    <row r="94" spans="1:64" ht="12.75" customHeight="1">
      <c r="A94" s="36"/>
      <c r="B94" s="51"/>
      <c r="C94" s="28" t="s">
        <v>14</v>
      </c>
      <c r="D94" s="30">
        <f t="shared" si="16"/>
        <v>179320.55</v>
      </c>
      <c r="E94" s="30">
        <f>E19+E22+E28+E34+E43+E67</f>
        <v>48768</v>
      </c>
      <c r="F94" s="30">
        <f t="shared" si="17"/>
        <v>113108.41</v>
      </c>
      <c r="G94" s="30">
        <f t="shared" si="18"/>
        <v>17444.14</v>
      </c>
      <c r="H94" s="36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</row>
    <row r="95" spans="1:64" ht="16.5" customHeight="1">
      <c r="A95" s="36"/>
      <c r="B95" s="51" t="s">
        <v>70</v>
      </c>
      <c r="C95" s="28" t="s">
        <v>11</v>
      </c>
      <c r="D95" s="30">
        <f>D96+D97</f>
        <v>202364.71</v>
      </c>
      <c r="E95" s="30">
        <f>E96+E97</f>
        <v>57488.16</v>
      </c>
      <c r="F95" s="30">
        <f>F96+F97</f>
        <v>120270.41</v>
      </c>
      <c r="G95" s="30">
        <f>G96+G97</f>
        <v>24606.14</v>
      </c>
      <c r="H95" s="36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</row>
    <row r="96" spans="1:64" ht="16.5" customHeight="1">
      <c r="A96" s="36"/>
      <c r="B96" s="51"/>
      <c r="C96" s="28" t="s">
        <v>13</v>
      </c>
      <c r="D96" s="30">
        <f aca="true" t="shared" si="19" ref="D96:D97">D11+D93</f>
        <v>23044.160000000003</v>
      </c>
      <c r="E96" s="30">
        <f aca="true" t="shared" si="20" ref="E96:E97">E11+E93</f>
        <v>8720.16</v>
      </c>
      <c r="F96" s="30">
        <f aca="true" t="shared" si="21" ref="F96:F97">F11+F93</f>
        <v>7162</v>
      </c>
      <c r="G96" s="30">
        <f aca="true" t="shared" si="22" ref="G96:G97">G11+G93</f>
        <v>7162</v>
      </c>
      <c r="H96" s="36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</row>
    <row r="97" spans="1:64" ht="16.5" customHeight="1">
      <c r="A97" s="36"/>
      <c r="B97" s="51"/>
      <c r="C97" s="28" t="s">
        <v>14</v>
      </c>
      <c r="D97" s="30">
        <f t="shared" si="19"/>
        <v>179320.55</v>
      </c>
      <c r="E97" s="30">
        <f t="shared" si="20"/>
        <v>48768</v>
      </c>
      <c r="F97" s="30">
        <f t="shared" si="21"/>
        <v>113108.41</v>
      </c>
      <c r="G97" s="30">
        <f t="shared" si="22"/>
        <v>17444.14</v>
      </c>
      <c r="H97" s="36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</row>
    <row r="98" spans="1:64" ht="16.5" customHeight="1">
      <c r="A98" s="52"/>
      <c r="B98" s="53"/>
      <c r="C98" s="54"/>
      <c r="D98" s="54"/>
      <c r="E98" s="55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</row>
    <row r="99" spans="1:64" ht="16.5" customHeight="1">
      <c r="A99" s="52"/>
      <c r="B99" s="53"/>
      <c r="C99" s="54"/>
      <c r="D99" s="54"/>
      <c r="E99" s="55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</row>
    <row r="100" spans="1:64" ht="21.75" customHeight="1">
      <c r="A100" s="52"/>
      <c r="B100" s="53"/>
      <c r="C100" s="54"/>
      <c r="D100" s="54"/>
      <c r="E100" s="55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</row>
    <row r="101" spans="1:64" ht="16.5" customHeight="1">
      <c r="A101" s="52"/>
      <c r="B101" s="53"/>
      <c r="C101" s="54"/>
      <c r="D101" s="54"/>
      <c r="E101" s="55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</row>
    <row r="102" spans="1:64" ht="16.5" customHeight="1">
      <c r="A102" s="52"/>
      <c r="B102" s="53"/>
      <c r="C102" s="54"/>
      <c r="D102" s="54"/>
      <c r="E102" s="56"/>
      <c r="F102" s="54"/>
      <c r="G102" s="5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</row>
    <row r="103" spans="1:64" ht="16.5" customHeight="1">
      <c r="A103" s="52"/>
      <c r="B103" s="53"/>
      <c r="C103" s="54"/>
      <c r="D103" s="54"/>
      <c r="E103" s="55"/>
      <c r="F103" s="54"/>
      <c r="G103" s="55"/>
      <c r="H103" s="24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</row>
    <row r="104" spans="1:64" ht="16.5" customHeight="1">
      <c r="A104" s="52"/>
      <c r="B104" s="53"/>
      <c r="C104" s="54"/>
      <c r="D104" s="54"/>
      <c r="E104" s="55"/>
      <c r="F104" s="24"/>
      <c r="G104" s="24"/>
      <c r="H104" s="24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</row>
    <row r="105" spans="1:64" ht="16.5" customHeight="1">
      <c r="A105" s="52"/>
      <c r="B105" s="53"/>
      <c r="C105" s="54"/>
      <c r="D105" s="54"/>
      <c r="E105" s="5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</row>
    <row r="106" spans="1:64" ht="16.5" customHeight="1">
      <c r="A106" s="52"/>
      <c r="B106" s="53"/>
      <c r="C106" s="54"/>
      <c r="D106" s="54"/>
      <c r="E106" s="5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</row>
    <row r="107" spans="1:64" ht="16.5" customHeight="1">
      <c r="A107" s="52"/>
      <c r="B107" s="57"/>
      <c r="C107" s="54"/>
      <c r="D107" s="54"/>
      <c r="E107" s="55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</row>
    <row r="108" spans="1:64" ht="16.5" customHeight="1">
      <c r="A108" s="52"/>
      <c r="B108" s="24"/>
      <c r="C108" s="54"/>
      <c r="D108" s="54"/>
      <c r="E108" s="55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</row>
    <row r="109" spans="1:64" ht="16.5" customHeight="1">
      <c r="A109" s="52"/>
      <c r="B109" s="24"/>
      <c r="C109" s="58"/>
      <c r="D109" s="58"/>
      <c r="E109" s="55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</row>
    <row r="110" spans="1:64" ht="16.5" customHeight="1">
      <c r="A110" s="52"/>
      <c r="B110" s="24"/>
      <c r="C110" s="58"/>
      <c r="D110" s="58"/>
      <c r="E110" s="55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64" ht="16.5" customHeight="1">
      <c r="A111" s="52"/>
      <c r="B111" s="59"/>
      <c r="C111" s="60"/>
      <c r="D111" s="60"/>
      <c r="E111" s="61"/>
      <c r="F111" s="45"/>
      <c r="G111" s="45"/>
      <c r="H111" s="45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</row>
    <row r="112" spans="1:64" ht="16.5" customHeight="1">
      <c r="A112" s="52"/>
      <c r="B112" s="24"/>
      <c r="C112" s="60"/>
      <c r="D112" s="60"/>
      <c r="E112" s="5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</row>
    <row r="113" spans="1:64" ht="16.5" customHeight="1">
      <c r="A113" s="52"/>
      <c r="B113" s="24"/>
      <c r="C113" s="60"/>
      <c r="D113" s="60"/>
      <c r="E113" s="55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</row>
    <row r="114" spans="1:64" ht="16.5" customHeight="1">
      <c r="A114" s="52"/>
      <c r="B114" s="24"/>
      <c r="C114" s="60"/>
      <c r="D114" s="60"/>
      <c r="E114" s="55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</row>
    <row r="115" spans="1:64" ht="16.5" customHeight="1">
      <c r="A115" s="52"/>
      <c r="B115" s="62"/>
      <c r="C115" s="63"/>
      <c r="D115" s="63"/>
      <c r="E115" s="55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</row>
    <row r="116" spans="1:64" ht="16.5" customHeight="1">
      <c r="A116" s="52"/>
      <c r="B116" s="64"/>
      <c r="C116" s="65"/>
      <c r="D116" s="65"/>
      <c r="E116" s="5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</row>
    <row r="117" spans="1:64" ht="16.5" customHeight="1">
      <c r="A117" s="52"/>
      <c r="B117" s="24"/>
      <c r="C117" s="58"/>
      <c r="D117" s="58"/>
      <c r="E117" s="5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</row>
    <row r="118" spans="1:64" ht="16.5" customHeight="1">
      <c r="A118" s="52"/>
      <c r="B118" s="24"/>
      <c r="C118" s="63"/>
      <c r="D118" s="63"/>
      <c r="E118" s="66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</row>
    <row r="119" spans="1:64" ht="16.5" customHeight="1">
      <c r="A119" s="52"/>
      <c r="B119" s="24"/>
      <c r="C119" s="65"/>
      <c r="D119" s="65"/>
      <c r="E119" s="66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</row>
    <row r="120" spans="1:64" ht="16.5" customHeight="1">
      <c r="A120" s="52"/>
      <c r="B120" s="24"/>
      <c r="C120" s="58"/>
      <c r="D120" s="58"/>
      <c r="E120" s="55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</row>
    <row r="121" spans="1:64" ht="16.5" customHeight="1">
      <c r="A121" s="52"/>
      <c r="B121" s="24"/>
      <c r="C121" s="58"/>
      <c r="D121" s="58"/>
      <c r="E121" s="55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</row>
    <row r="122" spans="1:64" ht="16.5" customHeight="1">
      <c r="A122" s="52"/>
      <c r="B122" s="64"/>
      <c r="C122" s="61"/>
      <c r="D122" s="61"/>
      <c r="E122" s="55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</row>
    <row r="123" spans="1:64" ht="16.5" customHeight="1">
      <c r="A123" s="52"/>
      <c r="B123" s="24"/>
      <c r="C123" s="61"/>
      <c r="D123" s="61"/>
      <c r="E123" s="55"/>
      <c r="F123" s="24"/>
      <c r="G123" s="24"/>
      <c r="H123" s="24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</row>
    <row r="124" spans="1:64" ht="16.5" customHeight="1">
      <c r="A124" s="52"/>
      <c r="B124" s="24"/>
      <c r="C124" s="68"/>
      <c r="D124" s="68"/>
      <c r="E124" s="55"/>
      <c r="F124" s="24"/>
      <c r="G124" s="24"/>
      <c r="H124" s="24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</row>
    <row r="125" spans="1:64" ht="16.5" customHeight="1">
      <c r="A125" s="52"/>
      <c r="B125" s="24"/>
      <c r="C125" s="68"/>
      <c r="D125" s="68"/>
      <c r="E125" s="55"/>
      <c r="F125" s="24"/>
      <c r="G125" s="24"/>
      <c r="H125" s="24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</row>
    <row r="126" spans="1:64" ht="16.5" customHeight="1">
      <c r="A126" s="52"/>
      <c r="B126" s="24"/>
      <c r="C126" s="68"/>
      <c r="D126" s="68"/>
      <c r="E126" s="55"/>
      <c r="F126" s="24"/>
      <c r="G126" s="24"/>
      <c r="H126" s="24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</row>
    <row r="127" spans="1:64" ht="16.5" customHeight="1">
      <c r="A127" s="52"/>
      <c r="B127" s="24"/>
      <c r="C127" s="68"/>
      <c r="D127" s="68"/>
      <c r="E127" s="55"/>
      <c r="F127" s="24"/>
      <c r="G127" s="24"/>
      <c r="H127" s="24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</row>
    <row r="128" spans="1:64" ht="16.5" customHeight="1">
      <c r="A128" s="52"/>
      <c r="B128" s="24"/>
      <c r="C128" s="68"/>
      <c r="D128" s="68"/>
      <c r="E128" s="55"/>
      <c r="F128" s="24"/>
      <c r="G128" s="24"/>
      <c r="H128" s="24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</row>
    <row r="129" spans="1:64" ht="16.5" customHeight="1">
      <c r="A129" s="52"/>
      <c r="B129" s="67"/>
      <c r="C129" s="68"/>
      <c r="D129" s="68"/>
      <c r="E129" s="66"/>
      <c r="F129" s="67"/>
      <c r="G129" s="67"/>
      <c r="H129" s="6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</row>
    <row r="130" spans="1:64" ht="16.5" customHeight="1">
      <c r="A130" s="52"/>
      <c r="B130" s="67"/>
      <c r="C130" s="69"/>
      <c r="D130" s="69"/>
      <c r="E130" s="66"/>
      <c r="F130" s="67"/>
      <c r="G130" s="67"/>
      <c r="H130" s="6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6.5" customHeight="1">
      <c r="A131" s="52"/>
      <c r="B131" s="67"/>
      <c r="C131" s="69"/>
      <c r="D131" s="69"/>
      <c r="E131" s="61"/>
      <c r="F131" s="67"/>
      <c r="G131" s="67"/>
      <c r="H131" s="6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</row>
    <row r="132" spans="1:64" ht="16.5" customHeight="1">
      <c r="A132" s="52"/>
      <c r="B132" s="45"/>
      <c r="C132" s="61"/>
      <c r="D132" s="61"/>
      <c r="E132" s="61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</row>
    <row r="133" spans="1:64" ht="12.75">
      <c r="A133" s="52"/>
      <c r="B133" s="45"/>
      <c r="C133" s="68"/>
      <c r="D133" s="68"/>
      <c r="E133" s="61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</row>
    <row r="134" spans="1:64" ht="12.75">
      <c r="A134" s="52"/>
      <c r="B134" s="45"/>
      <c r="C134" s="69"/>
      <c r="D134" s="69"/>
      <c r="E134" s="61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</row>
    <row r="135" spans="1:64" ht="12.75">
      <c r="A135" s="52"/>
      <c r="B135" s="45"/>
      <c r="C135" s="61"/>
      <c r="D135" s="61"/>
      <c r="E135" s="61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</row>
    <row r="136" spans="1:64" ht="12.75">
      <c r="A136" s="45"/>
      <c r="B136" s="45"/>
      <c r="C136" s="61"/>
      <c r="D136" s="61"/>
      <c r="E136" s="61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</row>
    <row r="137" spans="1:64" ht="12.75">
      <c r="A137" s="45"/>
      <c r="B137" s="45"/>
      <c r="C137" s="61"/>
      <c r="D137" s="61"/>
      <c r="E137" s="61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spans="1:64" ht="12.75">
      <c r="A138" s="45"/>
      <c r="B138" s="45"/>
      <c r="C138" s="70"/>
      <c r="D138" s="70"/>
      <c r="E138" s="61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</row>
    <row r="139" spans="1:64" ht="12.75">
      <c r="A139" s="45"/>
      <c r="B139" s="45"/>
      <c r="C139" s="70"/>
      <c r="D139" s="70"/>
      <c r="E139" s="61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</row>
    <row r="140" spans="1:64" ht="12.75">
      <c r="A140" s="45"/>
      <c r="B140" s="45"/>
      <c r="C140" s="70"/>
      <c r="D140" s="70"/>
      <c r="E140" s="61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</row>
    <row r="141" spans="1:64" ht="12.75">
      <c r="A141" s="45"/>
      <c r="B141" s="45"/>
      <c r="C141" s="71"/>
      <c r="D141" s="71"/>
      <c r="E141" s="61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</row>
    <row r="142" spans="1:64" ht="12.75">
      <c r="A142" s="24"/>
      <c r="B142" s="45"/>
      <c r="C142" s="71"/>
      <c r="D142" s="71"/>
      <c r="E142" s="61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</row>
    <row r="143" spans="1:64" ht="12.75">
      <c r="A143" s="24"/>
      <c r="B143" s="45"/>
      <c r="C143" s="45"/>
      <c r="D143" s="45"/>
      <c r="E143" s="61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</row>
    <row r="144" spans="1:64" ht="12.75" customHeight="1">
      <c r="A144" s="24"/>
      <c r="B144" s="45"/>
      <c r="C144" s="70"/>
      <c r="D144" s="70"/>
      <c r="E144" s="61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</row>
    <row r="145" spans="1:64" ht="12.75">
      <c r="A145" s="24"/>
      <c r="B145" s="45"/>
      <c r="C145" s="45"/>
      <c r="D145" s="45"/>
      <c r="E145" s="61"/>
      <c r="F145" s="45"/>
      <c r="G145" s="45"/>
      <c r="H145" s="45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</row>
    <row r="146" spans="1:64" ht="12.75">
      <c r="A146" s="45"/>
      <c r="B146" s="45"/>
      <c r="C146" s="70"/>
      <c r="D146" s="70"/>
      <c r="E146" s="61"/>
      <c r="F146" s="45"/>
      <c r="G146" s="45"/>
      <c r="H146" s="45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</row>
    <row r="147" spans="1:64" ht="12.75">
      <c r="A147" s="45"/>
      <c r="B147" s="45"/>
      <c r="C147" s="45"/>
      <c r="D147" s="45"/>
      <c r="E147" s="61"/>
      <c r="F147" s="45"/>
      <c r="G147" s="45"/>
      <c r="H147" s="45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</row>
    <row r="148" spans="1:64" ht="12.75">
      <c r="A148" s="24"/>
      <c r="B148" s="45"/>
      <c r="C148" s="45"/>
      <c r="D148" s="45"/>
      <c r="E148" s="45"/>
      <c r="F148" s="45"/>
      <c r="G148" s="45"/>
      <c r="H148" s="45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</row>
    <row r="149" spans="1:64" ht="12.75" customHeight="1">
      <c r="A149" s="2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</row>
    <row r="150" spans="1:64" ht="12.75">
      <c r="A150" s="2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</row>
    <row r="151" spans="1:64" ht="12.75">
      <c r="A151" s="24"/>
      <c r="B151" s="45"/>
      <c r="C151" s="45"/>
      <c r="D151" s="45"/>
      <c r="E151" s="45"/>
      <c r="F151" s="45"/>
      <c r="G151" s="45"/>
      <c r="H151" s="45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</row>
    <row r="152" spans="1:64" ht="12.75">
      <c r="A152" s="24"/>
      <c r="B152" s="45"/>
      <c r="C152" s="45"/>
      <c r="D152" s="45"/>
      <c r="E152" s="45"/>
      <c r="F152" s="45"/>
      <c r="G152" s="45"/>
      <c r="H152" s="45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</row>
    <row r="153" spans="1:64" ht="12.75">
      <c r="A153" s="24"/>
      <c r="B153" s="45"/>
      <c r="C153" s="45"/>
      <c r="D153" s="45"/>
      <c r="E153" s="45"/>
      <c r="F153" s="45"/>
      <c r="G153" s="45"/>
      <c r="H153" s="45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</row>
    <row r="154" spans="1:6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</row>
    <row r="155" spans="1:6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</row>
    <row r="156" spans="1:64" ht="12.75">
      <c r="A156" s="4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</row>
    <row r="157" spans="1:6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</row>
    <row r="158" spans="1:64" ht="12.75">
      <c r="A158" s="24"/>
      <c r="B158" s="45"/>
      <c r="C158" s="45"/>
      <c r="D158" s="45"/>
      <c r="E158" s="45"/>
      <c r="F158" s="45"/>
      <c r="G158" s="45"/>
      <c r="H158" s="45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</row>
    <row r="159" spans="1:64" ht="12.75" customHeight="1">
      <c r="A159" s="2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</row>
    <row r="160" spans="1:6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</row>
    <row r="161" spans="1:6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</row>
    <row r="162" spans="1:6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</row>
    <row r="163" spans="1:6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</row>
    <row r="164" spans="1:64" ht="12.75">
      <c r="A164" s="4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</row>
    <row r="165" spans="1:6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</row>
    <row r="166" spans="1:6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</row>
    <row r="167" spans="1:64" ht="12.75" customHeight="1">
      <c r="A167" s="24"/>
      <c r="B167" s="24"/>
      <c r="C167" s="24"/>
      <c r="D167" s="24"/>
      <c r="E167" s="24"/>
      <c r="F167" s="24"/>
      <c r="G167" s="24"/>
      <c r="H167" s="24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</row>
    <row r="168" spans="1:64" ht="12.75">
      <c r="A168" s="24"/>
      <c r="B168" s="45"/>
      <c r="C168" s="45"/>
      <c r="D168" s="45"/>
      <c r="E168" s="45"/>
      <c r="F168" s="45"/>
      <c r="G168" s="45"/>
      <c r="H168" s="45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</row>
    <row r="169" spans="1:6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</row>
    <row r="170" spans="1:6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</row>
    <row r="171" spans="1:6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</row>
    <row r="172" spans="1:6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</row>
    <row r="173" spans="1:64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</row>
    <row r="174" spans="1:64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</row>
    <row r="175" spans="1:64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</row>
    <row r="176" spans="1:64" ht="12.75">
      <c r="A176" s="24"/>
      <c r="B176" s="45"/>
      <c r="C176" s="45"/>
      <c r="D176" s="45"/>
      <c r="E176" s="45"/>
      <c r="F176" s="45"/>
      <c r="G176" s="45"/>
      <c r="H176" s="45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</row>
    <row r="177" spans="1:64" ht="12.75">
      <c r="A177" s="4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</row>
    <row r="178" spans="1:64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</row>
    <row r="179" spans="1:64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</row>
    <row r="180" spans="2:64" ht="12.75" customHeight="1">
      <c r="B180" s="24"/>
      <c r="C180" s="24"/>
      <c r="D180" s="24"/>
      <c r="E180" s="24"/>
      <c r="F180" s="24"/>
      <c r="G180" s="24"/>
      <c r="H180" s="24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</row>
    <row r="181" spans="2:64" ht="13.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</row>
    <row r="182" spans="2:64" ht="13.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</row>
    <row r="183" spans="2:8" ht="13.5">
      <c r="B183" s="24"/>
      <c r="C183" s="24"/>
      <c r="D183" s="24"/>
      <c r="E183" s="24"/>
      <c r="F183" s="24"/>
      <c r="G183" s="24"/>
      <c r="H183" s="24"/>
    </row>
    <row r="184" spans="2:8" ht="13.5">
      <c r="B184" s="24"/>
      <c r="C184" s="24"/>
      <c r="D184" s="24"/>
      <c r="E184" s="24"/>
      <c r="F184" s="24"/>
      <c r="G184" s="24"/>
      <c r="H184" s="24"/>
    </row>
    <row r="185" spans="2:8" ht="13.5">
      <c r="B185" s="24"/>
      <c r="C185" s="24"/>
      <c r="D185" s="24"/>
      <c r="E185" s="24"/>
      <c r="F185" s="24"/>
      <c r="G185" s="24"/>
      <c r="H185" s="24"/>
    </row>
    <row r="186" spans="2:8" ht="13.5">
      <c r="B186" s="24"/>
      <c r="C186" s="24"/>
      <c r="D186" s="24"/>
      <c r="E186" s="24"/>
      <c r="F186" s="24"/>
      <c r="G186" s="24"/>
      <c r="H186" s="24"/>
    </row>
    <row r="187" spans="2:8" ht="13.5">
      <c r="B187" s="24"/>
      <c r="C187" s="24"/>
      <c r="D187" s="24"/>
      <c r="E187" s="24"/>
      <c r="F187" s="24"/>
      <c r="G187" s="24"/>
      <c r="H187" s="24"/>
    </row>
    <row r="188" spans="2:8" ht="13.5">
      <c r="B188" s="24"/>
      <c r="C188" s="24"/>
      <c r="D188" s="24"/>
      <c r="E188" s="24"/>
      <c r="F188" s="24"/>
      <c r="G188" s="24"/>
      <c r="H188" s="24"/>
    </row>
    <row r="189" spans="2:8" ht="13.5">
      <c r="B189" s="45"/>
      <c r="C189" s="45"/>
      <c r="D189" s="45"/>
      <c r="E189" s="45"/>
      <c r="F189" s="45"/>
      <c r="G189" s="45"/>
      <c r="H189" s="45"/>
    </row>
    <row r="190" spans="2:8" ht="13.5">
      <c r="B190" s="24"/>
      <c r="C190" s="24"/>
      <c r="D190" s="24"/>
      <c r="E190" s="24"/>
      <c r="F190" s="24"/>
      <c r="G190" s="24"/>
      <c r="H190" s="24"/>
    </row>
    <row r="191" spans="2:8" ht="13.5">
      <c r="B191" s="24"/>
      <c r="C191" s="24"/>
      <c r="D191" s="24"/>
      <c r="E191" s="24"/>
      <c r="F191" s="24"/>
      <c r="G191" s="24"/>
      <c r="H191" s="24"/>
    </row>
    <row r="192" spans="2:8" ht="13.5">
      <c r="B192" s="1"/>
      <c r="C192" s="1"/>
      <c r="D192" s="1"/>
      <c r="E192" s="1"/>
      <c r="F192" s="1"/>
      <c r="G192" s="1"/>
      <c r="H192" s="1"/>
    </row>
    <row r="288" ht="13.5">
      <c r="A288" s="72"/>
    </row>
    <row r="289" ht="13.5">
      <c r="A289" s="72"/>
    </row>
    <row r="290" ht="13.5">
      <c r="A290" s="72"/>
    </row>
    <row r="291" ht="13.5">
      <c r="A291" s="72"/>
    </row>
    <row r="292" ht="13.5">
      <c r="A292" s="72"/>
    </row>
    <row r="293" ht="13.5">
      <c r="A293" s="72"/>
    </row>
    <row r="294" ht="13.5">
      <c r="A294" s="72"/>
    </row>
    <row r="295" ht="13.5">
      <c r="A295" s="72"/>
    </row>
    <row r="296" ht="13.5">
      <c r="A296" s="72"/>
    </row>
    <row r="297" ht="13.5">
      <c r="A297" s="72"/>
    </row>
    <row r="298" ht="13.5">
      <c r="A298" s="72"/>
    </row>
    <row r="299" ht="13.5">
      <c r="A299" s="72"/>
    </row>
    <row r="300" ht="13.5">
      <c r="A300" s="72"/>
    </row>
    <row r="301" ht="13.5">
      <c r="A301" s="72"/>
    </row>
    <row r="302" ht="13.5">
      <c r="A302" s="72"/>
    </row>
    <row r="303" ht="13.5">
      <c r="A303" s="72"/>
    </row>
    <row r="304" ht="13.5">
      <c r="A304" s="72"/>
    </row>
    <row r="305" ht="13.5">
      <c r="A305" s="72"/>
    </row>
    <row r="306" ht="13.5">
      <c r="A306" s="72"/>
    </row>
    <row r="307" ht="13.5">
      <c r="A307" s="72"/>
    </row>
    <row r="308" ht="13.5">
      <c r="A308" s="72"/>
    </row>
    <row r="309" ht="13.5">
      <c r="A309" s="72"/>
    </row>
    <row r="310" ht="13.5">
      <c r="A310" s="72"/>
    </row>
    <row r="311" ht="13.5">
      <c r="A311" s="72"/>
    </row>
    <row r="312" ht="13.5">
      <c r="A312" s="72"/>
    </row>
    <row r="313" ht="13.5">
      <c r="A313" s="72"/>
    </row>
    <row r="314" ht="13.5">
      <c r="A314" s="72"/>
    </row>
    <row r="315" ht="13.5">
      <c r="A315" s="72"/>
    </row>
    <row r="316" ht="13.5">
      <c r="A316" s="72"/>
    </row>
    <row r="317" ht="13.5">
      <c r="A317" s="72"/>
    </row>
    <row r="318" ht="13.5">
      <c r="A318" s="72"/>
    </row>
    <row r="319" ht="13.5">
      <c r="A319" s="72"/>
    </row>
    <row r="320" ht="13.5">
      <c r="A320" s="72"/>
    </row>
    <row r="321" ht="13.5">
      <c r="A321" s="72"/>
    </row>
    <row r="322" ht="13.5">
      <c r="A322" s="72"/>
    </row>
    <row r="323" ht="13.5">
      <c r="A323" s="72"/>
    </row>
    <row r="324" ht="13.5">
      <c r="A324" s="72"/>
    </row>
    <row r="325" ht="13.5">
      <c r="A325" s="72"/>
    </row>
    <row r="326" ht="13.5">
      <c r="A326" s="72"/>
    </row>
    <row r="327" ht="13.5">
      <c r="A327" s="72"/>
    </row>
    <row r="328" ht="13.5">
      <c r="A328" s="72"/>
    </row>
    <row r="329" ht="13.5">
      <c r="A329" s="72"/>
    </row>
    <row r="330" ht="13.5">
      <c r="A330" s="72"/>
    </row>
    <row r="331" ht="13.5">
      <c r="A331" s="72"/>
    </row>
    <row r="332" ht="13.5">
      <c r="A332" s="72"/>
    </row>
    <row r="333" ht="13.5">
      <c r="A333" s="72"/>
    </row>
    <row r="334" ht="13.5">
      <c r="A334" s="72"/>
    </row>
    <row r="335" ht="13.5">
      <c r="A335" s="72"/>
    </row>
    <row r="336" ht="13.5">
      <c r="A336" s="72"/>
    </row>
    <row r="337" ht="13.5">
      <c r="A337" s="72"/>
    </row>
    <row r="338" ht="13.5">
      <c r="A338" s="72"/>
    </row>
    <row r="339" ht="13.5">
      <c r="A339" s="72"/>
    </row>
    <row r="340" ht="13.5">
      <c r="A340" s="72"/>
    </row>
    <row r="341" ht="13.5">
      <c r="A341" s="72"/>
    </row>
    <row r="342" ht="13.5">
      <c r="A342" s="72"/>
    </row>
    <row r="343" ht="13.5">
      <c r="A343" s="72"/>
    </row>
    <row r="344" ht="13.5">
      <c r="A344" s="72"/>
    </row>
    <row r="345" ht="13.5">
      <c r="A345" s="72"/>
    </row>
    <row r="346" ht="13.5">
      <c r="A346" s="72"/>
    </row>
    <row r="347" ht="13.5">
      <c r="A347" s="72"/>
    </row>
    <row r="348" ht="13.5">
      <c r="A348" s="72"/>
    </row>
    <row r="349" ht="13.5">
      <c r="A349" s="72"/>
    </row>
    <row r="350" ht="13.5">
      <c r="A350" s="72"/>
    </row>
    <row r="351" ht="13.5">
      <c r="A351" s="72"/>
    </row>
    <row r="352" ht="13.5">
      <c r="A352" s="72"/>
    </row>
    <row r="353" ht="13.5">
      <c r="A353" s="72"/>
    </row>
    <row r="354" ht="13.5">
      <c r="A354" s="72"/>
    </row>
    <row r="355" ht="13.5">
      <c r="A355" s="72"/>
    </row>
    <row r="356" ht="13.5">
      <c r="A356" s="72"/>
    </row>
    <row r="357" ht="13.5">
      <c r="A357" s="72"/>
    </row>
    <row r="358" ht="13.5">
      <c r="A358" s="72"/>
    </row>
    <row r="359" ht="13.5">
      <c r="A359" s="72"/>
    </row>
    <row r="360" ht="13.5">
      <c r="A360" s="72"/>
    </row>
    <row r="361" ht="13.5">
      <c r="A361" s="72"/>
    </row>
    <row r="362" ht="13.5">
      <c r="A362" s="72"/>
    </row>
    <row r="363" ht="13.5">
      <c r="A363" s="72"/>
    </row>
    <row r="364" ht="13.5">
      <c r="A364" s="72"/>
    </row>
    <row r="365" ht="13.5">
      <c r="A365" s="72"/>
    </row>
    <row r="366" ht="13.5">
      <c r="A366" s="72"/>
    </row>
    <row r="367" ht="13.5">
      <c r="A367" s="72"/>
    </row>
    <row r="368" ht="13.5">
      <c r="A368" s="72"/>
    </row>
    <row r="369" ht="13.5">
      <c r="A369" s="72"/>
    </row>
    <row r="370" ht="13.5">
      <c r="A370" s="72"/>
    </row>
    <row r="371" ht="13.5">
      <c r="A371" s="72"/>
    </row>
    <row r="372" ht="13.5">
      <c r="A372" s="72"/>
    </row>
    <row r="373" ht="13.5">
      <c r="A373" s="72"/>
    </row>
    <row r="374" ht="13.5">
      <c r="A374" s="72"/>
    </row>
    <row r="375" ht="13.5">
      <c r="A375" s="72"/>
    </row>
    <row r="376" ht="13.5">
      <c r="A376" s="72"/>
    </row>
    <row r="377" ht="13.5">
      <c r="A377" s="72"/>
    </row>
    <row r="378" ht="13.5">
      <c r="A378" s="72"/>
    </row>
    <row r="379" ht="13.5">
      <c r="A379" s="72"/>
    </row>
    <row r="380" ht="13.5">
      <c r="A380" s="72"/>
    </row>
    <row r="381" ht="13.5">
      <c r="A381" s="72"/>
    </row>
    <row r="382" ht="13.5">
      <c r="A382" s="72"/>
    </row>
    <row r="383" ht="13.5">
      <c r="A383" s="72"/>
    </row>
    <row r="384" ht="13.5">
      <c r="A384" s="72"/>
    </row>
    <row r="385" ht="13.5">
      <c r="A385" s="72"/>
    </row>
    <row r="386" ht="13.5">
      <c r="A386" s="72"/>
    </row>
    <row r="387" ht="13.5">
      <c r="A387" s="72"/>
    </row>
    <row r="388" ht="13.5">
      <c r="A388" s="72"/>
    </row>
    <row r="389" ht="13.5">
      <c r="A389" s="72"/>
    </row>
    <row r="390" ht="13.5">
      <c r="A390" s="72"/>
    </row>
    <row r="391" ht="13.5">
      <c r="A391" s="72"/>
    </row>
    <row r="392" ht="13.5">
      <c r="A392" s="72"/>
    </row>
    <row r="393" ht="13.5">
      <c r="A393" s="72"/>
    </row>
    <row r="394" ht="13.5">
      <c r="A394" s="72"/>
    </row>
    <row r="395" ht="13.5">
      <c r="A395" s="72"/>
    </row>
    <row r="396" ht="13.5">
      <c r="A396" s="72"/>
    </row>
    <row r="397" ht="13.5">
      <c r="A397" s="72"/>
    </row>
    <row r="398" ht="13.5">
      <c r="A398" s="72"/>
    </row>
    <row r="399" ht="13.5">
      <c r="A399" s="72"/>
    </row>
    <row r="400" ht="13.5">
      <c r="A400" s="72"/>
    </row>
    <row r="401" ht="13.5">
      <c r="A401" s="72"/>
    </row>
    <row r="402" ht="13.5">
      <c r="A402" s="72"/>
    </row>
    <row r="403" ht="13.5">
      <c r="A403" s="72"/>
    </row>
    <row r="404" ht="13.5">
      <c r="A404" s="72"/>
    </row>
    <row r="405" ht="13.5">
      <c r="A405" s="72"/>
    </row>
    <row r="406" ht="13.5">
      <c r="A406" s="72"/>
    </row>
    <row r="407" ht="13.5">
      <c r="A407" s="72"/>
    </row>
    <row r="408" ht="13.5">
      <c r="A408" s="72"/>
    </row>
    <row r="409" ht="13.5">
      <c r="A409" s="72"/>
    </row>
    <row r="410" ht="13.5">
      <c r="A410" s="72"/>
    </row>
    <row r="411" ht="13.5">
      <c r="A411" s="72"/>
    </row>
    <row r="412" ht="13.5">
      <c r="A412" s="72"/>
    </row>
    <row r="413" ht="13.5">
      <c r="A413" s="72"/>
    </row>
    <row r="414" ht="13.5">
      <c r="A414" s="72"/>
    </row>
    <row r="415" ht="13.5">
      <c r="A415" s="72"/>
    </row>
    <row r="416" ht="13.5">
      <c r="A416" s="72"/>
    </row>
    <row r="417" ht="13.5">
      <c r="A417" s="72"/>
    </row>
    <row r="418" ht="13.5">
      <c r="A418" s="72"/>
    </row>
    <row r="419" ht="13.5">
      <c r="A419" s="72"/>
    </row>
    <row r="420" ht="13.5">
      <c r="A420" s="72"/>
    </row>
    <row r="421" ht="13.5">
      <c r="A421" s="72"/>
    </row>
    <row r="422" ht="13.5">
      <c r="A422" s="72"/>
    </row>
    <row r="423" ht="13.5">
      <c r="A423" s="72"/>
    </row>
    <row r="424" ht="13.5">
      <c r="A424" s="72"/>
    </row>
    <row r="425" ht="13.5">
      <c r="A425" s="72"/>
    </row>
    <row r="426" ht="13.5">
      <c r="A426" s="72"/>
    </row>
    <row r="427" ht="13.5">
      <c r="A427" s="72"/>
    </row>
    <row r="428" ht="13.5">
      <c r="A428" s="72"/>
    </row>
    <row r="429" ht="13.5">
      <c r="A429" s="72"/>
    </row>
    <row r="430" ht="13.5">
      <c r="A430" s="72"/>
    </row>
    <row r="431" ht="13.5">
      <c r="A431" s="72"/>
    </row>
    <row r="432" ht="13.5">
      <c r="A432" s="72"/>
    </row>
    <row r="433" ht="13.5">
      <c r="A433" s="72"/>
    </row>
    <row r="434" ht="13.5">
      <c r="A434" s="72"/>
    </row>
    <row r="435" ht="13.5">
      <c r="A435" s="72"/>
    </row>
    <row r="436" ht="13.5">
      <c r="A436" s="72"/>
    </row>
    <row r="437" ht="13.5">
      <c r="A437" s="72"/>
    </row>
    <row r="438" ht="13.5">
      <c r="A438" s="72"/>
    </row>
    <row r="439" ht="13.5">
      <c r="A439" s="72"/>
    </row>
    <row r="440" ht="13.5">
      <c r="A440" s="72"/>
    </row>
    <row r="441" ht="13.5">
      <c r="A441" s="72"/>
    </row>
    <row r="442" ht="13.5">
      <c r="A442" s="72"/>
    </row>
    <row r="443" ht="13.5">
      <c r="A443" s="72"/>
    </row>
    <row r="444" ht="13.5">
      <c r="A444" s="72"/>
    </row>
    <row r="445" ht="13.5">
      <c r="A445" s="72"/>
    </row>
    <row r="446" ht="13.5">
      <c r="A446" s="72"/>
    </row>
    <row r="447" ht="13.5">
      <c r="A447" s="72"/>
    </row>
    <row r="448" ht="13.5">
      <c r="A448" s="72"/>
    </row>
    <row r="449" ht="13.5">
      <c r="A449" s="72"/>
    </row>
    <row r="450" ht="13.5">
      <c r="A450" s="72"/>
    </row>
    <row r="451" ht="13.5">
      <c r="A451" s="72"/>
    </row>
    <row r="452" ht="13.5">
      <c r="A452" s="72"/>
    </row>
    <row r="453" ht="13.5">
      <c r="A453" s="72"/>
    </row>
    <row r="454" ht="13.5">
      <c r="A454" s="72"/>
    </row>
    <row r="455" ht="13.5">
      <c r="A455" s="72"/>
    </row>
    <row r="456" ht="13.5">
      <c r="A456" s="72"/>
    </row>
    <row r="457" ht="13.5">
      <c r="A457" s="72"/>
    </row>
    <row r="458" ht="13.5">
      <c r="A458" s="72"/>
    </row>
    <row r="459" ht="13.5">
      <c r="A459" s="72"/>
    </row>
    <row r="460" ht="13.5">
      <c r="A460" s="72"/>
    </row>
    <row r="461" ht="13.5">
      <c r="A461" s="72"/>
    </row>
    <row r="462" ht="13.5">
      <c r="A462" s="72"/>
    </row>
    <row r="463" ht="13.5">
      <c r="A463" s="72"/>
    </row>
    <row r="464" ht="13.5">
      <c r="A464" s="72"/>
    </row>
    <row r="465" ht="13.5">
      <c r="A465" s="72"/>
    </row>
    <row r="466" ht="13.5">
      <c r="A466" s="72"/>
    </row>
    <row r="467" ht="13.5">
      <c r="A467" s="72"/>
    </row>
    <row r="468" ht="13.5">
      <c r="A468" s="72"/>
    </row>
    <row r="469" ht="13.5">
      <c r="A469" s="72"/>
    </row>
    <row r="470" ht="13.5">
      <c r="A470" s="72"/>
    </row>
    <row r="471" ht="13.5">
      <c r="A471" s="72"/>
    </row>
    <row r="472" ht="13.5">
      <c r="A472" s="72"/>
    </row>
    <row r="473" ht="13.5">
      <c r="A473" s="72"/>
    </row>
    <row r="474" ht="13.5">
      <c r="A474" s="72"/>
    </row>
    <row r="475" ht="13.5">
      <c r="A475" s="72"/>
    </row>
    <row r="476" ht="13.5">
      <c r="A476" s="72"/>
    </row>
    <row r="477" ht="13.5">
      <c r="A477" s="72"/>
    </row>
    <row r="478" ht="13.5">
      <c r="A478" s="72"/>
    </row>
    <row r="479" ht="13.5">
      <c r="A479" s="72"/>
    </row>
    <row r="480" ht="13.5">
      <c r="A480" s="72"/>
    </row>
    <row r="481" ht="13.5">
      <c r="A481" s="72"/>
    </row>
    <row r="482" ht="13.5">
      <c r="A482" s="72"/>
    </row>
    <row r="483" ht="13.5">
      <c r="A483" s="72"/>
    </row>
    <row r="484" ht="13.5">
      <c r="A484" s="72"/>
    </row>
    <row r="485" ht="13.5">
      <c r="A485" s="72"/>
    </row>
    <row r="486" ht="13.5">
      <c r="A486" s="72"/>
    </row>
    <row r="487" ht="13.5">
      <c r="A487" s="72"/>
    </row>
    <row r="488" ht="13.5">
      <c r="A488" s="72"/>
    </row>
    <row r="489" ht="13.5">
      <c r="A489" s="72"/>
    </row>
    <row r="490" ht="13.5">
      <c r="A490" s="72"/>
    </row>
    <row r="491" ht="13.5">
      <c r="A491" s="72"/>
    </row>
    <row r="492" ht="13.5">
      <c r="A492" s="72"/>
    </row>
    <row r="493" ht="13.5">
      <c r="A493" s="72"/>
    </row>
    <row r="494" ht="13.5">
      <c r="A494" s="72"/>
    </row>
    <row r="495" ht="13.5">
      <c r="A495" s="72"/>
    </row>
    <row r="496" ht="13.5">
      <c r="A496" s="72"/>
    </row>
    <row r="497" ht="13.5">
      <c r="A497" s="72"/>
    </row>
    <row r="498" ht="13.5">
      <c r="A498" s="72"/>
    </row>
    <row r="499" ht="13.5">
      <c r="A499" s="72"/>
    </row>
    <row r="500" ht="13.5">
      <c r="A500" s="72"/>
    </row>
    <row r="501" ht="13.5">
      <c r="A501" s="72"/>
    </row>
    <row r="502" ht="13.5">
      <c r="A502" s="72"/>
    </row>
    <row r="503" ht="13.5">
      <c r="A503" s="72"/>
    </row>
    <row r="504" ht="13.5">
      <c r="A504" s="72"/>
    </row>
    <row r="505" ht="13.5">
      <c r="A505" s="72"/>
    </row>
    <row r="506" ht="13.5">
      <c r="A506" s="72"/>
    </row>
    <row r="507" ht="13.5">
      <c r="A507" s="72"/>
    </row>
    <row r="508" ht="13.5">
      <c r="A508" s="72"/>
    </row>
    <row r="509" ht="13.5">
      <c r="A509" s="72"/>
    </row>
    <row r="510" ht="13.5">
      <c r="A510" s="72"/>
    </row>
    <row r="511" ht="13.5">
      <c r="A511" s="72"/>
    </row>
    <row r="512" ht="13.5">
      <c r="A512" s="72"/>
    </row>
    <row r="513" ht="13.5">
      <c r="A513" s="72"/>
    </row>
    <row r="514" ht="13.5">
      <c r="A514" s="72"/>
    </row>
    <row r="515" ht="13.5">
      <c r="A515" s="72"/>
    </row>
    <row r="516" ht="13.5">
      <c r="A516" s="72"/>
    </row>
    <row r="517" ht="13.5">
      <c r="A517" s="72"/>
    </row>
    <row r="518" ht="13.5">
      <c r="A518" s="72"/>
    </row>
    <row r="519" ht="13.5">
      <c r="A519" s="72"/>
    </row>
    <row r="520" ht="13.5">
      <c r="A520" s="72"/>
    </row>
    <row r="521" ht="13.5">
      <c r="A521" s="72"/>
    </row>
    <row r="522" ht="13.5">
      <c r="A522" s="72"/>
    </row>
    <row r="523" ht="13.5">
      <c r="A523" s="72"/>
    </row>
    <row r="524" ht="13.5">
      <c r="A524" s="72"/>
    </row>
    <row r="525" ht="13.5">
      <c r="A525" s="72"/>
    </row>
    <row r="526" ht="13.5">
      <c r="A526" s="72"/>
    </row>
    <row r="527" ht="13.5">
      <c r="A527" s="72"/>
    </row>
    <row r="528" ht="13.5">
      <c r="A528" s="72"/>
    </row>
    <row r="529" ht="13.5">
      <c r="A529" s="72"/>
    </row>
    <row r="530" ht="13.5">
      <c r="A530" s="72"/>
    </row>
    <row r="531" ht="13.5">
      <c r="A531" s="72"/>
    </row>
    <row r="532" ht="13.5">
      <c r="A532" s="72"/>
    </row>
    <row r="533" ht="13.5">
      <c r="A533" s="72"/>
    </row>
    <row r="534" ht="13.5">
      <c r="A534" s="72"/>
    </row>
    <row r="535" ht="13.5">
      <c r="A535" s="72"/>
    </row>
    <row r="536" ht="13.5">
      <c r="A536" s="72"/>
    </row>
    <row r="537" ht="13.5">
      <c r="A537" s="72"/>
    </row>
    <row r="538" ht="13.5">
      <c r="A538" s="72"/>
    </row>
    <row r="539" ht="13.5">
      <c r="A539" s="72"/>
    </row>
    <row r="540" ht="13.5">
      <c r="A540" s="72"/>
    </row>
    <row r="541" ht="13.5">
      <c r="A541" s="72"/>
    </row>
    <row r="542" ht="13.5">
      <c r="A542" s="72"/>
    </row>
    <row r="543" ht="13.5">
      <c r="A543" s="72"/>
    </row>
    <row r="544" ht="13.5">
      <c r="A544" s="72"/>
    </row>
    <row r="545" ht="13.5">
      <c r="A545" s="72"/>
    </row>
    <row r="546" ht="13.5">
      <c r="A546" s="72"/>
    </row>
    <row r="547" ht="13.5">
      <c r="A547" s="72"/>
    </row>
    <row r="548" ht="13.5">
      <c r="A548" s="72"/>
    </row>
    <row r="549" ht="13.5">
      <c r="A549" s="72"/>
    </row>
    <row r="550" ht="13.5">
      <c r="A550" s="72"/>
    </row>
    <row r="551" ht="13.5">
      <c r="A551" s="72"/>
    </row>
    <row r="552" ht="13.5">
      <c r="A552" s="72"/>
    </row>
    <row r="553" ht="13.5">
      <c r="A553" s="72"/>
    </row>
    <row r="554" ht="13.5">
      <c r="A554" s="72"/>
    </row>
    <row r="555" ht="13.5">
      <c r="A555" s="72"/>
    </row>
    <row r="556" ht="13.5">
      <c r="A556" s="72"/>
    </row>
    <row r="557" ht="13.5">
      <c r="A557" s="72"/>
    </row>
    <row r="558" ht="13.5">
      <c r="A558" s="72"/>
    </row>
    <row r="559" ht="13.5">
      <c r="A559" s="72"/>
    </row>
    <row r="560" ht="13.5">
      <c r="A560" s="72"/>
    </row>
    <row r="561" ht="13.5">
      <c r="A561" s="72"/>
    </row>
    <row r="562" ht="13.5">
      <c r="A562" s="72"/>
    </row>
    <row r="563" ht="13.5">
      <c r="A563" s="72"/>
    </row>
    <row r="564" ht="13.5">
      <c r="A564" s="72"/>
    </row>
    <row r="565" ht="13.5">
      <c r="A565" s="72"/>
    </row>
    <row r="566" ht="13.5">
      <c r="A566" s="72"/>
    </row>
    <row r="567" ht="13.5">
      <c r="A567" s="72"/>
    </row>
    <row r="568" ht="13.5">
      <c r="A568" s="72"/>
    </row>
    <row r="569" ht="13.5">
      <c r="A569" s="72"/>
    </row>
    <row r="570" ht="13.5">
      <c r="A570" s="72"/>
    </row>
    <row r="571" ht="13.5">
      <c r="A571" s="72"/>
    </row>
    <row r="572" ht="13.5">
      <c r="A572" s="72"/>
    </row>
    <row r="573" ht="13.5">
      <c r="A573" s="72"/>
    </row>
    <row r="574" ht="13.5">
      <c r="A574" s="72"/>
    </row>
    <row r="575" ht="13.5">
      <c r="A575" s="72"/>
    </row>
    <row r="576" ht="13.5">
      <c r="A576" s="72"/>
    </row>
    <row r="577" ht="13.5">
      <c r="A577" s="72"/>
    </row>
    <row r="578" ht="13.5">
      <c r="A578" s="72"/>
    </row>
    <row r="579" ht="13.5">
      <c r="A579" s="72"/>
    </row>
    <row r="580" ht="13.5">
      <c r="A580" s="72"/>
    </row>
    <row r="581" ht="13.5">
      <c r="A581" s="72"/>
    </row>
    <row r="582" ht="13.5">
      <c r="A582" s="72"/>
    </row>
    <row r="583" ht="13.5">
      <c r="A583" s="72"/>
    </row>
    <row r="584" ht="13.5">
      <c r="A584" s="72"/>
    </row>
    <row r="585" ht="13.5">
      <c r="A585" s="72"/>
    </row>
    <row r="586" ht="13.5">
      <c r="A586" s="72"/>
    </row>
    <row r="587" ht="13.5">
      <c r="A587" s="72"/>
    </row>
    <row r="588" ht="13.5">
      <c r="A588" s="72"/>
    </row>
    <row r="589" ht="13.5">
      <c r="A589" s="72"/>
    </row>
    <row r="590" ht="13.5">
      <c r="A590" s="72"/>
    </row>
    <row r="591" ht="13.5">
      <c r="A591" s="72"/>
    </row>
    <row r="592" ht="13.5">
      <c r="A592" s="72"/>
    </row>
    <row r="593" ht="13.5">
      <c r="A593" s="72"/>
    </row>
    <row r="594" ht="13.5">
      <c r="A594" s="72"/>
    </row>
    <row r="595" ht="13.5">
      <c r="A595" s="72"/>
    </row>
    <row r="596" ht="13.5">
      <c r="A596" s="72"/>
    </row>
    <row r="597" ht="13.5">
      <c r="A597" s="72"/>
    </row>
    <row r="598" ht="13.5">
      <c r="A598" s="72"/>
    </row>
    <row r="599" ht="13.5">
      <c r="A599" s="72"/>
    </row>
    <row r="600" ht="13.5">
      <c r="A600" s="72"/>
    </row>
    <row r="601" ht="13.5">
      <c r="A601" s="72"/>
    </row>
    <row r="602" ht="13.5">
      <c r="A602" s="72"/>
    </row>
    <row r="603" ht="13.5">
      <c r="A603" s="72"/>
    </row>
    <row r="604" ht="13.5">
      <c r="A604" s="72"/>
    </row>
    <row r="605" ht="13.5">
      <c r="A605" s="72"/>
    </row>
    <row r="606" ht="13.5">
      <c r="A606" s="72"/>
    </row>
    <row r="607" ht="13.5">
      <c r="A607" s="72"/>
    </row>
    <row r="608" ht="13.5">
      <c r="A608" s="72"/>
    </row>
    <row r="609" ht="13.5">
      <c r="A609" s="72"/>
    </row>
    <row r="610" ht="13.5">
      <c r="A610" s="72"/>
    </row>
    <row r="611" ht="13.5">
      <c r="A611" s="72"/>
    </row>
    <row r="612" ht="13.5">
      <c r="A612" s="72"/>
    </row>
    <row r="613" ht="13.5">
      <c r="A613" s="72"/>
    </row>
    <row r="614" ht="13.5">
      <c r="A614" s="72"/>
    </row>
    <row r="615" ht="13.5">
      <c r="A615" s="72"/>
    </row>
    <row r="616" ht="13.5">
      <c r="A616" s="72"/>
    </row>
    <row r="617" ht="13.5">
      <c r="A617" s="72"/>
    </row>
    <row r="618" ht="13.5">
      <c r="A618" s="72"/>
    </row>
    <row r="619" ht="13.5">
      <c r="A619" s="72"/>
    </row>
    <row r="620" ht="13.5">
      <c r="A620" s="72"/>
    </row>
    <row r="621" ht="13.5">
      <c r="A621" s="72"/>
    </row>
    <row r="622" ht="13.5">
      <c r="A622" s="72"/>
    </row>
    <row r="623" ht="13.5">
      <c r="A623" s="72"/>
    </row>
    <row r="624" ht="13.5">
      <c r="A624" s="72"/>
    </row>
    <row r="625" ht="13.5">
      <c r="A625" s="72"/>
    </row>
    <row r="626" ht="13.5">
      <c r="A626" s="72"/>
    </row>
    <row r="627" ht="13.5">
      <c r="A627" s="72"/>
    </row>
    <row r="628" ht="13.5">
      <c r="A628" s="72"/>
    </row>
    <row r="629" ht="13.5">
      <c r="A629" s="72"/>
    </row>
    <row r="630" ht="13.5">
      <c r="A630" s="72"/>
    </row>
    <row r="631" ht="13.5">
      <c r="A631" s="72"/>
    </row>
    <row r="632" ht="13.5">
      <c r="A632" s="72"/>
    </row>
    <row r="633" ht="13.5">
      <c r="A633" s="72"/>
    </row>
    <row r="634" ht="13.5">
      <c r="A634" s="72"/>
    </row>
    <row r="635" ht="13.5">
      <c r="A635" s="72"/>
    </row>
    <row r="636" ht="13.5">
      <c r="A636" s="72"/>
    </row>
    <row r="637" ht="13.5">
      <c r="A637" s="72"/>
    </row>
    <row r="638" ht="13.5">
      <c r="A638" s="72"/>
    </row>
    <row r="639" ht="13.5">
      <c r="A639" s="72"/>
    </row>
    <row r="640" ht="13.5">
      <c r="A640" s="72"/>
    </row>
    <row r="641" ht="13.5">
      <c r="A641" s="72"/>
    </row>
    <row r="642" ht="13.5">
      <c r="A642" s="72"/>
    </row>
    <row r="643" ht="13.5">
      <c r="A643" s="72"/>
    </row>
    <row r="644" ht="13.5">
      <c r="A644" s="72"/>
    </row>
    <row r="645" ht="13.5">
      <c r="A645" s="72"/>
    </row>
    <row r="646" ht="13.5">
      <c r="A646" s="72"/>
    </row>
    <row r="647" ht="13.5">
      <c r="A647" s="72"/>
    </row>
    <row r="648" ht="13.5">
      <c r="A648" s="72"/>
    </row>
    <row r="649" ht="13.5">
      <c r="A649" s="72"/>
    </row>
    <row r="650" ht="13.5">
      <c r="A650" s="72"/>
    </row>
    <row r="651" ht="13.5">
      <c r="A651" s="72"/>
    </row>
    <row r="652" ht="13.5">
      <c r="A652" s="72"/>
    </row>
    <row r="653" ht="13.5">
      <c r="A653" s="72"/>
    </row>
    <row r="654" ht="13.5">
      <c r="A654" s="72"/>
    </row>
    <row r="655" ht="13.5">
      <c r="A655" s="72"/>
    </row>
    <row r="656" ht="13.5">
      <c r="A656" s="72"/>
    </row>
    <row r="657" ht="13.5">
      <c r="A657" s="72"/>
    </row>
    <row r="658" ht="13.5">
      <c r="A658" s="72"/>
    </row>
    <row r="659" ht="13.5">
      <c r="A659" s="72"/>
    </row>
    <row r="660" ht="13.5">
      <c r="A660" s="72"/>
    </row>
    <row r="661" ht="13.5">
      <c r="A661" s="72"/>
    </row>
    <row r="662" ht="13.5">
      <c r="A662" s="72"/>
    </row>
    <row r="663" ht="13.5">
      <c r="A663" s="72"/>
    </row>
    <row r="664" ht="13.5">
      <c r="A664" s="72"/>
    </row>
    <row r="665" ht="13.5">
      <c r="A665" s="72"/>
    </row>
    <row r="666" ht="13.5">
      <c r="A666" s="72"/>
    </row>
    <row r="667" ht="13.5">
      <c r="A667" s="72"/>
    </row>
    <row r="668" ht="13.5">
      <c r="A668" s="72"/>
    </row>
    <row r="669" ht="13.5">
      <c r="A669" s="72"/>
    </row>
    <row r="670" ht="13.5">
      <c r="A670" s="72"/>
    </row>
    <row r="671" ht="13.5">
      <c r="A671" s="72"/>
    </row>
    <row r="672" ht="13.5">
      <c r="A672" s="72"/>
    </row>
    <row r="673" ht="13.5">
      <c r="A673" s="72"/>
    </row>
    <row r="674" ht="13.5">
      <c r="A674" s="72"/>
    </row>
    <row r="675" ht="13.5">
      <c r="A675" s="72"/>
    </row>
    <row r="676" ht="13.5">
      <c r="A676" s="72"/>
    </row>
    <row r="677" ht="13.5">
      <c r="A677" s="72"/>
    </row>
    <row r="678" ht="13.5">
      <c r="A678" s="72"/>
    </row>
    <row r="679" ht="13.5">
      <c r="A679" s="72"/>
    </row>
    <row r="680" ht="13.5">
      <c r="A680" s="72"/>
    </row>
    <row r="681" ht="13.5">
      <c r="A681" s="72"/>
    </row>
    <row r="682" ht="13.5">
      <c r="A682" s="72"/>
    </row>
    <row r="683" ht="13.5">
      <c r="A683" s="72"/>
    </row>
    <row r="684" ht="13.5">
      <c r="A684" s="72"/>
    </row>
    <row r="685" ht="13.5">
      <c r="A685" s="72"/>
    </row>
    <row r="686" ht="13.5">
      <c r="A686" s="72"/>
    </row>
    <row r="687" ht="13.5">
      <c r="A687" s="72"/>
    </row>
    <row r="688" ht="13.5">
      <c r="A688" s="72"/>
    </row>
    <row r="689" ht="13.5">
      <c r="A689" s="72"/>
    </row>
    <row r="690" ht="13.5">
      <c r="A690" s="72"/>
    </row>
    <row r="691" ht="13.5">
      <c r="A691" s="72"/>
    </row>
    <row r="692" ht="13.5">
      <c r="A692" s="72"/>
    </row>
    <row r="693" ht="13.5">
      <c r="A693" s="72"/>
    </row>
    <row r="694" ht="13.5">
      <c r="A694" s="72"/>
    </row>
    <row r="695" ht="13.5">
      <c r="A695" s="72"/>
    </row>
    <row r="696" ht="13.5">
      <c r="A696" s="72"/>
    </row>
    <row r="697" ht="13.5">
      <c r="A697" s="72"/>
    </row>
    <row r="698" ht="13.5">
      <c r="A698" s="72"/>
    </row>
    <row r="699" ht="13.5">
      <c r="A699" s="72"/>
    </row>
    <row r="700" ht="13.5">
      <c r="A700" s="72"/>
    </row>
    <row r="701" ht="13.5">
      <c r="A701" s="72"/>
    </row>
    <row r="702" ht="13.5">
      <c r="A702" s="72"/>
    </row>
    <row r="703" ht="13.5">
      <c r="A703" s="72"/>
    </row>
    <row r="704" ht="13.5">
      <c r="A704" s="72"/>
    </row>
    <row r="705" ht="13.5">
      <c r="A705" s="72"/>
    </row>
    <row r="706" ht="13.5">
      <c r="A706" s="72"/>
    </row>
    <row r="707" ht="13.5">
      <c r="A707" s="72"/>
    </row>
    <row r="708" ht="13.5">
      <c r="A708" s="72"/>
    </row>
    <row r="709" ht="13.5">
      <c r="A709" s="72"/>
    </row>
    <row r="710" ht="13.5">
      <c r="A710" s="72"/>
    </row>
    <row r="711" ht="13.5">
      <c r="A711" s="72"/>
    </row>
    <row r="712" ht="13.5">
      <c r="A712" s="72"/>
    </row>
    <row r="713" ht="13.5">
      <c r="A713" s="72"/>
    </row>
    <row r="714" ht="13.5">
      <c r="A714" s="72"/>
    </row>
    <row r="715" ht="13.5">
      <c r="A715" s="72"/>
    </row>
    <row r="716" ht="13.5">
      <c r="A716" s="72"/>
    </row>
    <row r="717" ht="13.5">
      <c r="A717" s="72"/>
    </row>
    <row r="718" ht="13.5">
      <c r="A718" s="72"/>
    </row>
    <row r="719" ht="13.5">
      <c r="A719" s="72"/>
    </row>
    <row r="720" ht="13.5">
      <c r="A720" s="72"/>
    </row>
    <row r="721" ht="13.5">
      <c r="A721" s="72"/>
    </row>
    <row r="722" ht="13.5">
      <c r="A722" s="72"/>
    </row>
    <row r="723" ht="13.5">
      <c r="A723" s="72"/>
    </row>
    <row r="724" ht="13.5">
      <c r="A724" s="72"/>
    </row>
    <row r="725" ht="13.5">
      <c r="A725" s="72"/>
    </row>
    <row r="726" ht="13.5">
      <c r="A726" s="72"/>
    </row>
    <row r="727" ht="13.5">
      <c r="A727" s="72"/>
    </row>
    <row r="728" ht="13.5">
      <c r="A728" s="72"/>
    </row>
    <row r="729" ht="13.5">
      <c r="A729" s="72"/>
    </row>
    <row r="730" ht="13.5">
      <c r="A730" s="72"/>
    </row>
    <row r="731" ht="13.5">
      <c r="A731" s="72"/>
    </row>
    <row r="732" ht="13.5">
      <c r="A732" s="72"/>
    </row>
    <row r="733" ht="13.5">
      <c r="A733" s="72"/>
    </row>
    <row r="734" ht="13.5">
      <c r="A734" s="72"/>
    </row>
    <row r="735" ht="13.5">
      <c r="A735" s="72"/>
    </row>
    <row r="736" ht="13.5">
      <c r="A736" s="72"/>
    </row>
    <row r="737" ht="13.5">
      <c r="A737" s="72"/>
    </row>
    <row r="738" ht="13.5">
      <c r="A738" s="72"/>
    </row>
    <row r="739" ht="13.5">
      <c r="A739" s="72"/>
    </row>
    <row r="740" ht="13.5">
      <c r="A740" s="72"/>
    </row>
    <row r="741" ht="13.5">
      <c r="A741" s="72"/>
    </row>
    <row r="742" ht="13.5">
      <c r="A742" s="72"/>
    </row>
    <row r="743" ht="13.5">
      <c r="A743" s="72"/>
    </row>
    <row r="744" ht="13.5">
      <c r="A744" s="72"/>
    </row>
    <row r="745" ht="13.5">
      <c r="A745" s="72"/>
    </row>
    <row r="746" ht="13.5">
      <c r="A746" s="72"/>
    </row>
    <row r="747" ht="13.5">
      <c r="A747" s="72"/>
    </row>
    <row r="748" ht="13.5">
      <c r="A748" s="72"/>
    </row>
    <row r="749" ht="13.5">
      <c r="A749" s="72"/>
    </row>
    <row r="750" ht="13.5">
      <c r="A750" s="72"/>
    </row>
    <row r="751" ht="13.5">
      <c r="A751" s="72"/>
    </row>
    <row r="752" ht="13.5">
      <c r="A752" s="72"/>
    </row>
    <row r="753" ht="13.5">
      <c r="A753" s="72"/>
    </row>
    <row r="754" ht="13.5">
      <c r="A754" s="72"/>
    </row>
    <row r="755" ht="13.5">
      <c r="A755" s="72"/>
    </row>
    <row r="756" ht="13.5">
      <c r="A756" s="72"/>
    </row>
    <row r="757" ht="13.5">
      <c r="A757" s="72"/>
    </row>
    <row r="758" ht="13.5">
      <c r="A758" s="72"/>
    </row>
    <row r="759" ht="13.5">
      <c r="A759" s="72"/>
    </row>
    <row r="760" ht="13.5">
      <c r="A760" s="72"/>
    </row>
    <row r="761" ht="13.5">
      <c r="A761" s="72"/>
    </row>
    <row r="762" ht="13.5">
      <c r="A762" s="72"/>
    </row>
    <row r="763" ht="13.5">
      <c r="A763" s="72"/>
    </row>
    <row r="764" ht="13.5">
      <c r="A764" s="72"/>
    </row>
    <row r="765" ht="13.5">
      <c r="A765" s="72"/>
    </row>
    <row r="766" ht="13.5">
      <c r="A766" s="72"/>
    </row>
    <row r="767" ht="13.5">
      <c r="A767" s="72"/>
    </row>
    <row r="768" ht="13.5">
      <c r="A768" s="72"/>
    </row>
    <row r="769" ht="13.5">
      <c r="A769" s="72"/>
    </row>
    <row r="770" ht="13.5">
      <c r="A770" s="72"/>
    </row>
    <row r="771" ht="13.5">
      <c r="A771" s="72"/>
    </row>
    <row r="772" ht="13.5">
      <c r="A772" s="72"/>
    </row>
    <row r="773" ht="13.5">
      <c r="A773" s="72"/>
    </row>
    <row r="774" ht="13.5">
      <c r="A774" s="72"/>
    </row>
    <row r="775" ht="13.5">
      <c r="A775" s="72"/>
    </row>
    <row r="776" ht="13.5">
      <c r="A776" s="72"/>
    </row>
    <row r="777" ht="13.5">
      <c r="A777" s="72"/>
    </row>
    <row r="778" ht="13.5">
      <c r="A778" s="72"/>
    </row>
    <row r="779" ht="13.5">
      <c r="A779" s="72"/>
    </row>
    <row r="780" ht="13.5">
      <c r="A780" s="72"/>
    </row>
    <row r="781" ht="13.5">
      <c r="A781" s="72"/>
    </row>
    <row r="782" ht="13.5">
      <c r="A782" s="72"/>
    </row>
    <row r="783" ht="13.5">
      <c r="A783" s="72"/>
    </row>
    <row r="784" ht="13.5">
      <c r="A784" s="72"/>
    </row>
    <row r="785" ht="13.5">
      <c r="A785" s="72"/>
    </row>
    <row r="786" ht="13.5">
      <c r="A786" s="72"/>
    </row>
    <row r="787" ht="13.5">
      <c r="A787" s="72"/>
    </row>
    <row r="788" ht="13.5">
      <c r="A788" s="72"/>
    </row>
    <row r="789" ht="13.5">
      <c r="A789" s="72"/>
    </row>
    <row r="790" ht="13.5">
      <c r="A790" s="72"/>
    </row>
    <row r="791" ht="13.5">
      <c r="A791" s="72"/>
    </row>
    <row r="792" ht="13.5">
      <c r="A792" s="72"/>
    </row>
    <row r="793" ht="13.5">
      <c r="A793" s="72"/>
    </row>
    <row r="794" ht="13.5">
      <c r="A794" s="72"/>
    </row>
    <row r="795" ht="13.5">
      <c r="A795" s="72"/>
    </row>
    <row r="796" ht="13.5">
      <c r="A796" s="72"/>
    </row>
    <row r="797" ht="13.5">
      <c r="A797" s="72"/>
    </row>
    <row r="798" ht="13.5">
      <c r="A798" s="72"/>
    </row>
    <row r="799" ht="13.5">
      <c r="A799" s="72"/>
    </row>
    <row r="800" ht="13.5">
      <c r="A800" s="72"/>
    </row>
    <row r="801" ht="13.5">
      <c r="A801" s="72"/>
    </row>
    <row r="802" ht="13.5">
      <c r="A802" s="72"/>
    </row>
    <row r="803" ht="13.5">
      <c r="A803" s="72"/>
    </row>
    <row r="804" ht="13.5">
      <c r="A804" s="72"/>
    </row>
    <row r="805" ht="13.5">
      <c r="A805" s="72"/>
    </row>
    <row r="806" ht="13.5">
      <c r="A806" s="72"/>
    </row>
    <row r="807" ht="13.5">
      <c r="A807" s="72"/>
    </row>
    <row r="808" ht="13.5">
      <c r="A808" s="72"/>
    </row>
    <row r="809" ht="13.5">
      <c r="A809" s="72"/>
    </row>
    <row r="810" ht="13.5">
      <c r="A810" s="72"/>
    </row>
    <row r="811" ht="13.5">
      <c r="A811" s="72"/>
    </row>
    <row r="812" ht="13.5">
      <c r="A812" s="72"/>
    </row>
    <row r="813" ht="13.5">
      <c r="A813" s="72"/>
    </row>
    <row r="814" ht="13.5">
      <c r="A814" s="72"/>
    </row>
    <row r="815" ht="13.5">
      <c r="A815" s="72"/>
    </row>
    <row r="816" ht="13.5">
      <c r="A816" s="72"/>
    </row>
    <row r="817" ht="13.5">
      <c r="A817" s="72"/>
    </row>
    <row r="818" ht="13.5">
      <c r="A818" s="72"/>
    </row>
    <row r="819" ht="13.5">
      <c r="A819" s="72"/>
    </row>
    <row r="820" ht="13.5">
      <c r="A820" s="72"/>
    </row>
    <row r="821" ht="13.5">
      <c r="A821" s="72"/>
    </row>
    <row r="822" ht="13.5">
      <c r="A822" s="72"/>
    </row>
    <row r="823" ht="13.5">
      <c r="A823" s="72"/>
    </row>
    <row r="824" ht="13.5">
      <c r="A824" s="72"/>
    </row>
    <row r="825" ht="13.5">
      <c r="A825" s="72"/>
    </row>
    <row r="826" ht="13.5">
      <c r="A826" s="72"/>
    </row>
    <row r="827" ht="13.5">
      <c r="A827" s="72"/>
    </row>
    <row r="828" ht="13.5">
      <c r="A828" s="72"/>
    </row>
    <row r="829" ht="13.5">
      <c r="A829" s="72"/>
    </row>
    <row r="830" ht="13.5">
      <c r="A830" s="72"/>
    </row>
    <row r="831" ht="13.5">
      <c r="A831" s="72"/>
    </row>
    <row r="832" ht="13.5">
      <c r="A832" s="72"/>
    </row>
    <row r="833" ht="13.5">
      <c r="A833" s="72"/>
    </row>
    <row r="834" ht="13.5">
      <c r="A834" s="72"/>
    </row>
    <row r="835" ht="13.5">
      <c r="A835" s="72"/>
    </row>
    <row r="836" ht="13.5">
      <c r="A836" s="72"/>
    </row>
    <row r="837" ht="13.5">
      <c r="A837" s="72"/>
    </row>
    <row r="838" ht="13.5">
      <c r="A838" s="72"/>
    </row>
    <row r="839" ht="13.5">
      <c r="A839" s="72"/>
    </row>
    <row r="840" ht="13.5">
      <c r="A840" s="72"/>
    </row>
    <row r="841" ht="13.5">
      <c r="A841" s="72"/>
    </row>
    <row r="842" ht="13.5">
      <c r="A842" s="72"/>
    </row>
    <row r="843" ht="13.5">
      <c r="A843" s="72"/>
    </row>
    <row r="844" ht="13.5">
      <c r="A844" s="72"/>
    </row>
    <row r="845" ht="13.5">
      <c r="A845" s="72"/>
    </row>
    <row r="846" ht="13.5">
      <c r="A846" s="72"/>
    </row>
    <row r="847" ht="13.5">
      <c r="A847" s="72"/>
    </row>
    <row r="848" ht="13.5">
      <c r="A848" s="72"/>
    </row>
    <row r="849" ht="13.5">
      <c r="A849" s="72"/>
    </row>
    <row r="850" ht="13.5">
      <c r="A850" s="72"/>
    </row>
    <row r="851" ht="13.5">
      <c r="A851" s="72"/>
    </row>
    <row r="852" ht="13.5">
      <c r="A852" s="72"/>
    </row>
    <row r="853" ht="13.5">
      <c r="A853" s="72"/>
    </row>
    <row r="854" ht="13.5">
      <c r="A854" s="72"/>
    </row>
    <row r="855" ht="13.5">
      <c r="A855" s="72"/>
    </row>
    <row r="856" ht="13.5">
      <c r="A856" s="72"/>
    </row>
    <row r="857" ht="13.5">
      <c r="A857" s="72"/>
    </row>
    <row r="858" ht="13.5">
      <c r="A858" s="72"/>
    </row>
    <row r="859" ht="13.5">
      <c r="A859" s="72"/>
    </row>
    <row r="860" ht="13.5">
      <c r="A860" s="72"/>
    </row>
    <row r="861" ht="13.5">
      <c r="A861" s="72"/>
    </row>
    <row r="862" ht="13.5">
      <c r="A862" s="72"/>
    </row>
    <row r="863" ht="13.5">
      <c r="A863" s="72"/>
    </row>
    <row r="864" ht="13.5">
      <c r="A864" s="72"/>
    </row>
    <row r="865" ht="13.5">
      <c r="A865" s="72"/>
    </row>
    <row r="866" ht="13.5">
      <c r="A866" s="72"/>
    </row>
    <row r="867" ht="13.5">
      <c r="A867" s="72"/>
    </row>
    <row r="868" ht="13.5">
      <c r="A868" s="72"/>
    </row>
    <row r="869" ht="13.5">
      <c r="A869" s="72"/>
    </row>
    <row r="870" ht="13.5">
      <c r="A870" s="72"/>
    </row>
    <row r="871" ht="13.5">
      <c r="A871" s="72"/>
    </row>
    <row r="872" ht="13.5">
      <c r="A872" s="72"/>
    </row>
    <row r="873" ht="13.5">
      <c r="A873" s="72"/>
    </row>
    <row r="874" ht="13.5">
      <c r="A874" s="72"/>
    </row>
    <row r="875" ht="13.5">
      <c r="A875" s="72"/>
    </row>
    <row r="876" ht="13.5">
      <c r="A876" s="72"/>
    </row>
    <row r="877" ht="13.5">
      <c r="A877" s="72"/>
    </row>
    <row r="878" ht="13.5">
      <c r="A878" s="72"/>
    </row>
    <row r="879" ht="13.5">
      <c r="A879" s="72"/>
    </row>
    <row r="880" ht="13.5">
      <c r="A880" s="72"/>
    </row>
    <row r="881" ht="13.5">
      <c r="A881" s="72"/>
    </row>
    <row r="882" ht="13.5">
      <c r="A882" s="72"/>
    </row>
    <row r="883" ht="13.5">
      <c r="A883" s="72"/>
    </row>
    <row r="884" ht="13.5">
      <c r="A884" s="72"/>
    </row>
    <row r="885" ht="13.5">
      <c r="A885" s="72"/>
    </row>
    <row r="886" ht="13.5">
      <c r="A886" s="72"/>
    </row>
    <row r="887" ht="13.5">
      <c r="A887" s="72"/>
    </row>
    <row r="888" ht="13.5">
      <c r="A888" s="72"/>
    </row>
    <row r="889" ht="13.5">
      <c r="A889" s="72"/>
    </row>
    <row r="890" ht="13.5">
      <c r="A890" s="72"/>
    </row>
    <row r="891" ht="13.5">
      <c r="A891" s="72"/>
    </row>
    <row r="892" ht="13.5">
      <c r="A892" s="72"/>
    </row>
    <row r="893" ht="13.5">
      <c r="A893" s="72"/>
    </row>
    <row r="894" ht="13.5">
      <c r="A894" s="72"/>
    </row>
    <row r="895" ht="13.5">
      <c r="A895" s="72"/>
    </row>
    <row r="896" ht="13.5">
      <c r="A896" s="72"/>
    </row>
    <row r="897" ht="13.5">
      <c r="A897" s="72"/>
    </row>
    <row r="898" ht="13.5">
      <c r="A898" s="72"/>
    </row>
    <row r="899" ht="13.5">
      <c r="A899" s="72"/>
    </row>
    <row r="900" ht="13.5">
      <c r="A900" s="72"/>
    </row>
    <row r="901" ht="13.5">
      <c r="A901" s="72"/>
    </row>
    <row r="902" ht="13.5">
      <c r="A902" s="72"/>
    </row>
    <row r="903" ht="13.5">
      <c r="A903" s="72"/>
    </row>
    <row r="904" ht="13.5">
      <c r="A904" s="72"/>
    </row>
    <row r="905" ht="13.5">
      <c r="A905" s="72"/>
    </row>
    <row r="906" ht="13.5">
      <c r="A906" s="72"/>
    </row>
    <row r="907" ht="13.5">
      <c r="A907" s="72"/>
    </row>
    <row r="908" ht="13.5">
      <c r="A908" s="72"/>
    </row>
    <row r="909" ht="13.5">
      <c r="A909" s="72"/>
    </row>
    <row r="910" ht="13.5">
      <c r="A910" s="72"/>
    </row>
    <row r="911" ht="13.5">
      <c r="A911" s="72"/>
    </row>
    <row r="912" ht="13.5">
      <c r="A912" s="72"/>
    </row>
    <row r="913" ht="13.5">
      <c r="A913" s="72"/>
    </row>
    <row r="914" ht="13.5">
      <c r="A914" s="72"/>
    </row>
    <row r="915" ht="13.5">
      <c r="A915" s="72"/>
    </row>
    <row r="916" ht="13.5">
      <c r="A916" s="72"/>
    </row>
    <row r="917" ht="13.5">
      <c r="A917" s="72"/>
    </row>
    <row r="918" ht="13.5">
      <c r="A918" s="72"/>
    </row>
    <row r="919" ht="13.5">
      <c r="A919" s="72"/>
    </row>
    <row r="920" ht="13.5">
      <c r="A920" s="72"/>
    </row>
  </sheetData>
  <sheetProtection selectLockedCells="1" selectUnlockedCells="1"/>
  <mergeCells count="95">
    <mergeCell ref="F1:H1"/>
    <mergeCell ref="I1:O1"/>
    <mergeCell ref="A2:H2"/>
    <mergeCell ref="A4:A5"/>
    <mergeCell ref="B4:B5"/>
    <mergeCell ref="C4:C5"/>
    <mergeCell ref="D4:D5"/>
    <mergeCell ref="E4:G4"/>
    <mergeCell ref="H4:H5"/>
    <mergeCell ref="B6:H6"/>
    <mergeCell ref="A7:A9"/>
    <mergeCell ref="B7:B9"/>
    <mergeCell ref="H7:H9"/>
    <mergeCell ref="A10:A12"/>
    <mergeCell ref="B10:B12"/>
    <mergeCell ref="H10:H12"/>
    <mergeCell ref="B13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B29:B31"/>
    <mergeCell ref="H29:H31"/>
    <mergeCell ref="B32:B34"/>
    <mergeCell ref="H32:H34"/>
    <mergeCell ref="B35:B37"/>
    <mergeCell ref="H35:H37"/>
    <mergeCell ref="A38:A40"/>
    <mergeCell ref="B38:B40"/>
    <mergeCell ref="B41:B43"/>
    <mergeCell ref="H41:H43"/>
    <mergeCell ref="B44:B46"/>
    <mergeCell ref="H44:H46"/>
    <mergeCell ref="A47:A49"/>
    <mergeCell ref="B47:B49"/>
    <mergeCell ref="H47:H49"/>
    <mergeCell ref="A50:A52"/>
    <mergeCell ref="B50:B52"/>
    <mergeCell ref="H50:H52"/>
    <mergeCell ref="A53:A55"/>
    <mergeCell ref="B53:B55"/>
    <mergeCell ref="H53:H55"/>
    <mergeCell ref="A56:A58"/>
    <mergeCell ref="B56:B58"/>
    <mergeCell ref="H56:H58"/>
    <mergeCell ref="A59:A61"/>
    <mergeCell ref="B59:B61"/>
    <mergeCell ref="H59:H61"/>
    <mergeCell ref="A62:A64"/>
    <mergeCell ref="B62:B64"/>
    <mergeCell ref="H62:H64"/>
    <mergeCell ref="A65:A67"/>
    <mergeCell ref="B65:B67"/>
    <mergeCell ref="H65:H67"/>
    <mergeCell ref="A68:A70"/>
    <mergeCell ref="B68:B70"/>
    <mergeCell ref="H68:H70"/>
    <mergeCell ref="A71:A73"/>
    <mergeCell ref="B71:B73"/>
    <mergeCell ref="H71:H73"/>
    <mergeCell ref="A74:A76"/>
    <mergeCell ref="B74:B76"/>
    <mergeCell ref="H74:H76"/>
    <mergeCell ref="A77:A79"/>
    <mergeCell ref="B77:B79"/>
    <mergeCell ref="H77:H79"/>
    <mergeCell ref="A80:A82"/>
    <mergeCell ref="B80:B82"/>
    <mergeCell ref="H80:H82"/>
    <mergeCell ref="A83:A85"/>
    <mergeCell ref="B83:B85"/>
    <mergeCell ref="H83:H85"/>
    <mergeCell ref="A86:A88"/>
    <mergeCell ref="B86:B88"/>
    <mergeCell ref="H86:H88"/>
    <mergeCell ref="A89:A91"/>
    <mergeCell ref="B89:B91"/>
    <mergeCell ref="H89:H91"/>
    <mergeCell ref="A92:A94"/>
    <mergeCell ref="B92:B94"/>
    <mergeCell ref="H92:H94"/>
    <mergeCell ref="A95:A97"/>
    <mergeCell ref="B95:B97"/>
    <mergeCell ref="H95:H97"/>
  </mergeCells>
  <printOptions/>
  <pageMargins left="0.7083333333333334" right="0.7083333333333334" top="0.19652777777777777" bottom="0.31527777777777777" header="0.19652777777777777" footer="0.3152777777777777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RA10</cp:lastModifiedBy>
  <cp:lastPrinted>2021-02-04T19:26:11Z</cp:lastPrinted>
  <dcterms:created xsi:type="dcterms:W3CDTF">2020-03-04T23:37:07Z</dcterms:created>
  <dcterms:modified xsi:type="dcterms:W3CDTF">2021-02-15T13:50:09Z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